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done\"/>
    </mc:Choice>
  </mc:AlternateContent>
  <xr:revisionPtr revIDLastSave="0" documentId="13_ncr:1_{4D91F29A-D68E-470F-91C5-275D26098205}" xr6:coauthVersionLast="45" xr6:coauthVersionMax="45" xr10:uidLastSave="{00000000-0000-0000-0000-000000000000}"/>
  <bookViews>
    <workbookView xWindow="1980" yWindow="322" windowWidth="23775" windowHeight="14281" xr2:uid="{ADB2904D-18C8-4906-BEA1-08C84F5E23DC}"/>
  </bookViews>
  <sheets>
    <sheet name="IRR calculation - Examples" sheetId="27" r:id="rId1"/>
    <sheet name="Manual IRR calculation" sheetId="22" r:id="rId2"/>
    <sheet name="IRR function" sheetId="23" r:id="rId3"/>
    <sheet name="XIRR function" sheetId="24" r:id="rId4"/>
    <sheet name="MIRR function" sheetId="25" r:id="rId5"/>
    <sheet name="IRR template" sheetId="26" r:id="rId6"/>
  </sheets>
  <externalReferences>
    <externalReference r:id="rId7"/>
  </externalReferences>
  <definedNames>
    <definedName name="Cash_flows">OFFSET('IRR template'!$A$2,0,0,COUNT('IRR template'!$A:$A),1)</definedName>
    <definedName name="Dates">OFFSET('IRR template'!$B$2,0,0,COUNT('IRR template'!$B:$B),1)</definedName>
    <definedName name="Finance_rate">'[1]MIRR template'!$D$1</definedName>
    <definedName name="Reinvest_rate">'[1]MIRR template'!$D$2</definedName>
    <definedName name="Values">OFFSET('[1]MIRR template'!$A$2,0,0,COUNT('[1]MIRR template'!$A:$A),1)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5" l="1"/>
  <c r="E1" i="23"/>
  <c r="E6" i="26"/>
  <c r="E4" i="26"/>
  <c r="E5" i="26"/>
  <c r="F1" i="24" l="1"/>
  <c r="C2" i="22"/>
  <c r="C3" i="22" l="1"/>
  <c r="C4" i="22"/>
  <c r="F2" i="22" l="1"/>
</calcChain>
</file>

<file path=xl/sharedStrings.xml><?xml version="1.0" encoding="utf-8"?>
<sst xmlns="http://schemas.openxmlformats.org/spreadsheetml/2006/main" count="63" uniqueCount="32">
  <si>
    <t>Period</t>
  </si>
  <si>
    <t>Cash flow</t>
  </si>
  <si>
    <t>Initial investment</t>
  </si>
  <si>
    <t>IRR</t>
  </si>
  <si>
    <t>Year 1</t>
  </si>
  <si>
    <t>Year 2</t>
  </si>
  <si>
    <t>Year 3</t>
  </si>
  <si>
    <t>Year 4</t>
  </si>
  <si>
    <t>Year 5</t>
  </si>
  <si>
    <t>NPV</t>
  </si>
  <si>
    <t>Date</t>
  </si>
  <si>
    <t>XIRR</t>
  </si>
  <si>
    <t>MIRR</t>
  </si>
  <si>
    <t>PV</t>
  </si>
  <si>
    <t>Finance rate</t>
  </si>
  <si>
    <t xml:space="preserve">Reinvest rate </t>
  </si>
  <si>
    <t>Author</t>
  </si>
  <si>
    <t>Last update</t>
  </si>
  <si>
    <t>Tutorial URL</t>
  </si>
  <si>
    <t>MIRR formula</t>
  </si>
  <si>
    <t>Sample Workbook to Calculate IRR in Excel</t>
  </si>
  <si>
    <t>Manual IRR calculation</t>
  </si>
  <si>
    <t>IRR formula</t>
  </si>
  <si>
    <t>XIRR formula</t>
  </si>
  <si>
    <t>Internal rate of return template</t>
  </si>
  <si>
    <t>The workbook shows how to calculate the internal rate of return in Excel manually and by using the IRR, XIRR and MIRR functions.</t>
  </si>
  <si>
    <t>&lt;&lt; Put your guess in F1 such that F2 =0</t>
  </si>
  <si>
    <t>Ablebits.com</t>
  </si>
  <si>
    <t>How to calculate IRR in Excel with formulas, template and Goal Seek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</si>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</sst>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[$-409]d\-mmm\-yy;@"/>
    <numFmt numFmtId="167" formatCode="[$-409]dd\-mmm\-yy;@"/>
  </numFmts>
  <fonts count="12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8"/>
      <name val="Calibri"/>
      <family val="2"/>
    </font>
    <font>
      <sz val="12"/>
      <name val="Verdana"/>
      <family val="2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164" fontId="0" fillId="0" borderId="0" xfId="0" applyNumberFormat="1"/>
    <xf numFmtId="9" fontId="0" fillId="0" borderId="0" xfId="0" applyNumberFormat="1"/>
    <xf numFmtId="10" fontId="0" fillId="0" borderId="6" xfId="0" applyNumberFormat="1" applyBorder="1"/>
    <xf numFmtId="0" fontId="1" fillId="0" borderId="1" xfId="0" applyFont="1" applyBorder="1"/>
    <xf numFmtId="0" fontId="1" fillId="0" borderId="3" xfId="0" applyFont="1" applyBorder="1"/>
    <xf numFmtId="9" fontId="0" fillId="0" borderId="4" xfId="0" applyNumberFormat="1" applyBorder="1"/>
    <xf numFmtId="0" fontId="1" fillId="0" borderId="7" xfId="0" applyFont="1" applyBorder="1"/>
    <xf numFmtId="9" fontId="0" fillId="0" borderId="6" xfId="0" applyNumberFormat="1" applyBorder="1"/>
    <xf numFmtId="2" fontId="0" fillId="0" borderId="0" xfId="0" applyNumberFormat="1"/>
    <xf numFmtId="0" fontId="1" fillId="2" borderId="0" xfId="0" applyFont="1" applyFill="1" applyAlignment="1">
      <alignment horizontal="center"/>
    </xf>
    <xf numFmtId="10" fontId="0" fillId="0" borderId="4" xfId="0" applyNumberFormat="1" applyBorder="1"/>
    <xf numFmtId="0" fontId="1" fillId="0" borderId="5" xfId="0" applyFont="1" applyBorder="1"/>
    <xf numFmtId="10" fontId="0" fillId="0" borderId="8" xfId="0" applyNumberFormat="1" applyBorder="1"/>
    <xf numFmtId="10" fontId="0" fillId="0" borderId="0" xfId="0" applyNumberFormat="1" applyBorder="1"/>
    <xf numFmtId="10" fontId="0" fillId="0" borderId="2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6" xfId="0" applyNumberFormat="1" applyFill="1" applyBorder="1"/>
    <xf numFmtId="14" fontId="0" fillId="0" borderId="0" xfId="0" applyNumberFormat="1"/>
    <xf numFmtId="0" fontId="0" fillId="3" borderId="3" xfId="0" applyFill="1" applyBorder="1"/>
    <xf numFmtId="0" fontId="0" fillId="3" borderId="5" xfId="0" applyFill="1" applyBorder="1"/>
    <xf numFmtId="167" fontId="0" fillId="0" borderId="0" xfId="0" applyNumberFormat="1"/>
    <xf numFmtId="0" fontId="5" fillId="0" borderId="0" xfId="3"/>
    <xf numFmtId="0" fontId="8" fillId="0" borderId="0" xfId="0" applyFont="1"/>
    <xf numFmtId="10" fontId="0" fillId="0" borderId="4" xfId="0" applyNumberFormat="1" applyFill="1" applyBorder="1"/>
    <xf numFmtId="0" fontId="5" fillId="4" borderId="0" xfId="3" applyFill="1"/>
    <xf numFmtId="0" fontId="5" fillId="4" borderId="0" xfId="3" applyFill="1" applyAlignment="1">
      <alignment horizontal="left"/>
    </xf>
    <xf numFmtId="0" fontId="11" fillId="4" borderId="0" xfId="5" applyFont="1" applyFill="1"/>
    <xf numFmtId="166" fontId="5" fillId="4" borderId="0" xfId="3" applyNumberFormat="1" applyFill="1" applyAlignment="1">
      <alignment horizontal="left"/>
    </xf>
    <xf numFmtId="0" fontId="7" fillId="4" borderId="0" xfId="3" applyFont="1" applyFill="1" applyAlignment="1">
      <alignment vertical="top"/>
    </xf>
    <xf numFmtId="0" fontId="5" fillId="4" borderId="0" xfId="3" applyFill="1" applyAlignment="1">
      <alignment vertical="top"/>
    </xf>
    <xf numFmtId="0" fontId="5" fillId="4" borderId="0" xfId="3" applyFill="1" applyAlignment="1">
      <alignment horizontal="right"/>
    </xf>
    <xf numFmtId="0" fontId="11" fillId="4" borderId="0" xfId="5" applyFont="1" applyFill="1" applyAlignment="1">
      <alignment horizontal="left"/>
    </xf>
    <xf numFmtId="0" fontId="9" fillId="4" borderId="0" xfId="3" applyFont="1" applyFill="1" applyAlignment="1">
      <alignment horizontal="left"/>
    </xf>
    <xf numFmtId="0" fontId="5" fillId="4" borderId="0" xfId="3" applyFill="1" applyAlignment="1">
      <alignment vertical="top" wrapText="1"/>
    </xf>
    <xf numFmtId="0" fontId="11" fillId="4" borderId="0" xfId="5" applyFont="1" applyFill="1"/>
  </cellXfs>
  <cellStyles count="6">
    <cellStyle name="Hyperlink 2" xfId="4" xr:uid="{26399F9F-3182-44AB-880F-8A0E98B3427D}"/>
    <cellStyle name="Hyperlink 3" xfId="5" xr:uid="{8A3EBFAA-1D20-421D-A35F-CA5991630CAB}"/>
    <cellStyle name="Normal" xfId="0" builtinId="0"/>
    <cellStyle name="Normal 2" xfId="1" xr:uid="{0AE6D249-BE81-434B-B2E4-B8CED4AABF2D}"/>
    <cellStyle name="Normal 2 2" xfId="2" xr:uid="{72635E5D-F416-4D45-B0C4-80338B007480}"/>
    <cellStyle name="Normal 3" xfId="3" xr:uid="{5F71D6BA-ACAE-46A1-B0AF-7D19FA338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161924</xdr:colOff>
      <xdr:row>1</xdr:row>
      <xdr:rowOff>182880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49F65A-886F-476C-9AAB-548DAFACD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5874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4991099</xdr:colOff>
      <xdr:row>22</xdr:row>
      <xdr:rowOff>73340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349DF1-752C-470F-8E08-AF8F3730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076700"/>
          <a:ext cx="6105524" cy="997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irr%20function\MIRR%20fucntion\excel-mirr-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MIRR function - Examples"/>
      <sheetName val="MIRR formula"/>
      <sheetName val="MIRR template"/>
    </sheetNames>
    <sheetDataSet>
      <sheetData sheetId="0" refreshError="1"/>
      <sheetData sheetId="1" refreshError="1"/>
      <sheetData sheetId="2">
        <row r="1">
          <cell r="A1" t="str">
            <v>Cash flow</v>
          </cell>
          <cell r="D1">
            <v>0.11</v>
          </cell>
        </row>
        <row r="2">
          <cell r="A2">
            <v>-1000</v>
          </cell>
          <cell r="D2">
            <v>0.09</v>
          </cell>
        </row>
        <row r="3">
          <cell r="A3">
            <v>100</v>
          </cell>
        </row>
        <row r="4">
          <cell r="A4">
            <v>200</v>
          </cell>
        </row>
        <row r="5">
          <cell r="A5">
            <v>350</v>
          </cell>
        </row>
        <row r="6">
          <cell r="A6">
            <v>400</v>
          </cell>
        </row>
        <row r="7">
          <cell r="A7">
            <v>450</v>
          </cell>
        </row>
        <row r="8">
          <cell r="A8">
            <v>550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?p=18613&amp;preview=true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B8E8-6C5E-4FF7-9C30-C38F4DC5F78B}">
  <dimension ref="A2:G19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8" customWidth="1"/>
    <col min="2" max="2" width="15.73046875" style="28" customWidth="1"/>
    <col min="3" max="3" width="75.73046875" style="28" customWidth="1"/>
    <col min="4" max="16384" width="9.1328125" style="28"/>
  </cols>
  <sheetData>
    <row r="2" spans="1:4" ht="24.4" customHeight="1" x14ac:dyDescent="0.45"/>
    <row r="3" spans="1:4" ht="15" customHeight="1" x14ac:dyDescent="0.45"/>
    <row r="4" spans="1:4" ht="34.5" x14ac:dyDescent="1">
      <c r="B4" s="36" t="s">
        <v>20</v>
      </c>
      <c r="C4" s="36"/>
    </row>
    <row r="6" spans="1:4" ht="45" customHeight="1" x14ac:dyDescent="0.45">
      <c r="B6" s="37" t="s">
        <v>25</v>
      </c>
      <c r="C6" s="37"/>
    </row>
    <row r="7" spans="1:4" x14ac:dyDescent="0.45">
      <c r="B7" s="29" t="s">
        <v>16</v>
      </c>
      <c r="C7" s="30" t="s">
        <v>27</v>
      </c>
    </row>
    <row r="8" spans="1:4" x14ac:dyDescent="0.45">
      <c r="B8" s="29" t="s">
        <v>17</v>
      </c>
      <c r="C8" s="31">
        <v>43655</v>
      </c>
    </row>
    <row r="9" spans="1:4" x14ac:dyDescent="0.45">
      <c r="B9" s="29" t="s">
        <v>18</v>
      </c>
      <c r="C9" s="38" t="s">
        <v>28</v>
      </c>
      <c r="D9" s="38"/>
    </row>
    <row r="10" spans="1:4" x14ac:dyDescent="0.45">
      <c r="B10" s="29"/>
      <c r="C10" s="30"/>
    </row>
    <row r="11" spans="1:4" x14ac:dyDescent="0.45">
      <c r="B11" s="32" t="s">
        <v>29</v>
      </c>
      <c r="C11" s="33"/>
    </row>
    <row r="12" spans="1:4" x14ac:dyDescent="0.45">
      <c r="A12" s="34" t="s">
        <v>30</v>
      </c>
      <c r="B12" s="35" t="s">
        <v>21</v>
      </c>
      <c r="C12" s="35"/>
    </row>
    <row r="13" spans="1:4" x14ac:dyDescent="0.45">
      <c r="A13" s="34" t="s">
        <v>30</v>
      </c>
      <c r="B13" s="35" t="s">
        <v>22</v>
      </c>
      <c r="C13" s="35"/>
    </row>
    <row r="14" spans="1:4" x14ac:dyDescent="0.45">
      <c r="A14" s="34" t="s">
        <v>30</v>
      </c>
      <c r="B14" s="35" t="s">
        <v>23</v>
      </c>
      <c r="C14" s="35"/>
    </row>
    <row r="15" spans="1:4" x14ac:dyDescent="0.45">
      <c r="A15" s="34" t="s">
        <v>30</v>
      </c>
      <c r="B15" s="35" t="s">
        <v>19</v>
      </c>
      <c r="C15" s="35"/>
    </row>
    <row r="16" spans="1:4" x14ac:dyDescent="0.45">
      <c r="A16" s="34" t="s">
        <v>30</v>
      </c>
      <c r="B16" s="35" t="s">
        <v>24</v>
      </c>
      <c r="C16" s="35"/>
    </row>
    <row r="17" spans="7:7" s="25" customFormat="1" x14ac:dyDescent="0.45"/>
    <row r="19" spans="7:7" x14ac:dyDescent="0.45">
      <c r="G19" s="28" t="s">
        <v>31</v>
      </c>
    </row>
  </sheetData>
  <mergeCells count="8">
    <mergeCell ref="B4:C4"/>
    <mergeCell ref="B6:C6"/>
    <mergeCell ref="C9:D9"/>
    <mergeCell ref="B12:C12"/>
    <mergeCell ref="B16:C16"/>
    <mergeCell ref="B13:C13"/>
    <mergeCell ref="B14:C14"/>
    <mergeCell ref="B15:C15"/>
  </mergeCells>
  <hyperlinks>
    <hyperlink ref="C7" r:id="rId1" display="https://www.Ablebits.com" xr:uid="{761F9B07-C146-4115-B353-23B55DDA1CF3}"/>
    <hyperlink ref="C9" r:id="rId2" display="Excel SMALL function with examples" xr:uid="{34FFA770-D63F-44C3-80F8-B4D1B9F92E08}"/>
    <hyperlink ref="B12" location="'Vertical XMATCH'!A1" display="Vertical XMATCH" xr:uid="{39BAA653-E6BF-4F37-956E-E3AE2F141FB9}"/>
    <hyperlink ref="B13" location="'Horizontal XMATCH'!A1" display="Horizontal XMATCH" xr:uid="{42C99F14-F6E1-49F9-83B6-34581C29BC82}"/>
    <hyperlink ref="B14" location="'Match type'!A1" display="Exact match vs. approximate match" xr:uid="{4B126F32-1174-4D42-926E-9B88CBFA37CC}"/>
    <hyperlink ref="B15" location="'Partial match'!A1" display="Partial match with wildcards" xr:uid="{DB08094B-FBBB-4472-81C0-DBDF5DCEC465}"/>
    <hyperlink ref="B16" location="'Reverse search'!A1" display="Reverse search" xr:uid="{704088A3-C60B-4D32-B9AD-490E9B36040D}"/>
    <hyperlink ref="C9:D9" r:id="rId3" display="How to calculate IRR in Excel with formulas, template and Goal Seek" xr:uid="{0EFDBC51-4F18-4CF7-B84A-13D0D572534B}"/>
    <hyperlink ref="B12:C12" location="'Manual IRR calculation'!A1" display="Manual IRR calculation" xr:uid="{C6CCD3CC-AD16-43C8-A5F1-E1E8F09C2A5D}"/>
    <hyperlink ref="B13:C13" location="'IRR function'!A1" display="IRR formula" xr:uid="{A24E260F-0CC2-4618-AB80-3905D499D8DD}"/>
    <hyperlink ref="B14:C14" location="'XIRR function'!A1" display="XIRR formula" xr:uid="{684CDF1B-20E0-450C-A41A-0543BCAB9288}"/>
    <hyperlink ref="B15:C15" location="'MIRR function'!A1" display="MIRR formula" xr:uid="{23F15029-F689-4249-B2A1-772D786EEDC3}"/>
    <hyperlink ref="B16:C16" location="'IRR template'!A1" display="Internal rate of return template" xr:uid="{54829FAA-7746-4805-B52A-F29F26CAD8A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6893-EBC0-45B7-A378-15914391625A}">
  <dimension ref="A1:I14"/>
  <sheetViews>
    <sheetView workbookViewId="0"/>
  </sheetViews>
  <sheetFormatPr defaultRowHeight="14.25" x14ac:dyDescent="0.45"/>
  <cols>
    <col min="1" max="1" width="16.86328125" bestFit="1" customWidth="1"/>
    <col min="2" max="2" width="10" customWidth="1"/>
  </cols>
  <sheetData>
    <row r="1" spans="1:9" x14ac:dyDescent="0.45">
      <c r="A1" s="11" t="s">
        <v>0</v>
      </c>
      <c r="B1" s="11" t="s">
        <v>1</v>
      </c>
      <c r="C1" s="11" t="s">
        <v>13</v>
      </c>
      <c r="E1" s="6" t="s">
        <v>3</v>
      </c>
      <c r="F1" s="27">
        <v>0.1</v>
      </c>
      <c r="G1" s="26" t="s">
        <v>26</v>
      </c>
    </row>
    <row r="2" spans="1:9" x14ac:dyDescent="0.45">
      <c r="A2" s="17" t="s">
        <v>2</v>
      </c>
      <c r="B2" s="18">
        <v>-1000</v>
      </c>
      <c r="C2" s="18">
        <f>B2</f>
        <v>-1000</v>
      </c>
      <c r="E2" s="13" t="s">
        <v>9</v>
      </c>
      <c r="F2" s="20">
        <f>SUM(C2:C4)</f>
        <v>0</v>
      </c>
    </row>
    <row r="3" spans="1:9" x14ac:dyDescent="0.45">
      <c r="A3" s="17">
        <v>1</v>
      </c>
      <c r="B3" s="18">
        <v>500</v>
      </c>
      <c r="C3" s="19">
        <f>B3/(1+$F$1)^A3</f>
        <v>454.5454545454545</v>
      </c>
    </row>
    <row r="4" spans="1:9" x14ac:dyDescent="0.45">
      <c r="A4" s="17">
        <v>2</v>
      </c>
      <c r="B4" s="18">
        <v>660.00000000000011</v>
      </c>
      <c r="C4" s="19">
        <f>B4/(1+$F$1)^A4</f>
        <v>545.4545454545455</v>
      </c>
    </row>
    <row r="9" spans="1:9" x14ac:dyDescent="0.45">
      <c r="B9" s="2"/>
    </row>
    <row r="14" spans="1:9" x14ac:dyDescent="0.45">
      <c r="I14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8F87-5C6A-4820-9E8D-DD01A93B34B2}">
  <dimension ref="A1:E7"/>
  <sheetViews>
    <sheetView workbookViewId="0">
      <selection activeCell="E1" sqref="E1"/>
    </sheetView>
  </sheetViews>
  <sheetFormatPr defaultRowHeight="14.25" x14ac:dyDescent="0.45"/>
  <cols>
    <col min="1" max="1" width="16.86328125" bestFit="1" customWidth="1"/>
    <col min="2" max="2" width="10.86328125" customWidth="1"/>
  </cols>
  <sheetData>
    <row r="1" spans="1:5" x14ac:dyDescent="0.45">
      <c r="A1" s="1" t="s">
        <v>0</v>
      </c>
      <c r="B1" s="1" t="s">
        <v>1</v>
      </c>
      <c r="D1" s="5" t="s">
        <v>3</v>
      </c>
      <c r="E1" s="16">
        <f>IRR(B2:B7)</f>
        <v>0.12005761954170246</v>
      </c>
    </row>
    <row r="2" spans="1:5" x14ac:dyDescent="0.45">
      <c r="A2" t="s">
        <v>2</v>
      </c>
      <c r="B2" s="2">
        <v>-1000</v>
      </c>
    </row>
    <row r="3" spans="1:5" x14ac:dyDescent="0.45">
      <c r="A3" t="s">
        <v>4</v>
      </c>
      <c r="B3" s="2">
        <v>100</v>
      </c>
      <c r="C3" s="3"/>
    </row>
    <row r="4" spans="1:5" x14ac:dyDescent="0.45">
      <c r="A4" t="s">
        <v>5</v>
      </c>
      <c r="B4" s="2">
        <v>200</v>
      </c>
    </row>
    <row r="5" spans="1:5" x14ac:dyDescent="0.45">
      <c r="A5" t="s">
        <v>6</v>
      </c>
      <c r="B5" s="2">
        <v>300</v>
      </c>
      <c r="C5" s="3"/>
    </row>
    <row r="6" spans="1:5" x14ac:dyDescent="0.45">
      <c r="A6" t="s">
        <v>7</v>
      </c>
      <c r="B6" s="2">
        <v>400</v>
      </c>
    </row>
    <row r="7" spans="1:5" x14ac:dyDescent="0.45">
      <c r="A7" t="s">
        <v>8</v>
      </c>
      <c r="B7" s="2">
        <v>500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19EE-7AC6-4930-BB99-D1C6760EF849}">
  <dimension ref="A1:F7"/>
  <sheetViews>
    <sheetView workbookViewId="0">
      <selection activeCell="F1" sqref="F1"/>
    </sheetView>
  </sheetViews>
  <sheetFormatPr defaultRowHeight="14.25" x14ac:dyDescent="0.45"/>
  <cols>
    <col min="1" max="1" width="16.86328125" bestFit="1" customWidth="1"/>
    <col min="2" max="2" width="11.1328125" customWidth="1"/>
    <col min="3" max="3" width="10.53125" customWidth="1"/>
  </cols>
  <sheetData>
    <row r="1" spans="1:6" x14ac:dyDescent="0.45">
      <c r="A1" s="1" t="s">
        <v>0</v>
      </c>
      <c r="B1" s="1" t="s">
        <v>1</v>
      </c>
      <c r="C1" s="1" t="s">
        <v>10</v>
      </c>
      <c r="E1" s="5" t="s">
        <v>11</v>
      </c>
      <c r="F1" s="16">
        <f>XIRR(B2:B7,C2:C7)</f>
        <v>0.11520423293113707</v>
      </c>
    </row>
    <row r="2" spans="1:6" x14ac:dyDescent="0.45">
      <c r="A2" t="s">
        <v>2</v>
      </c>
      <c r="B2" s="2">
        <v>-1000</v>
      </c>
      <c r="C2" s="21">
        <v>42005</v>
      </c>
    </row>
    <row r="3" spans="1:6" x14ac:dyDescent="0.45">
      <c r="A3" t="s">
        <v>4</v>
      </c>
      <c r="B3" s="2">
        <v>100</v>
      </c>
      <c r="C3" s="21">
        <v>42399</v>
      </c>
    </row>
    <row r="4" spans="1:6" x14ac:dyDescent="0.45">
      <c r="A4" t="s">
        <v>5</v>
      </c>
      <c r="B4" s="2">
        <v>200</v>
      </c>
      <c r="C4" s="21">
        <v>42767</v>
      </c>
    </row>
    <row r="5" spans="1:6" x14ac:dyDescent="0.45">
      <c r="A5" t="s">
        <v>6</v>
      </c>
      <c r="B5" s="2">
        <v>300</v>
      </c>
      <c r="C5" s="21">
        <v>43160</v>
      </c>
    </row>
    <row r="6" spans="1:6" x14ac:dyDescent="0.45">
      <c r="A6" t="s">
        <v>7</v>
      </c>
      <c r="B6" s="2">
        <v>400</v>
      </c>
      <c r="C6" s="21">
        <v>43466</v>
      </c>
    </row>
    <row r="7" spans="1:6" x14ac:dyDescent="0.45">
      <c r="A7" t="s">
        <v>8</v>
      </c>
      <c r="B7" s="2">
        <v>500</v>
      </c>
      <c r="C7" s="21">
        <v>43936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05A0-329B-416A-8E8B-485C045A2CDB}">
  <dimension ref="A1:E7"/>
  <sheetViews>
    <sheetView workbookViewId="0">
      <selection activeCell="E4" sqref="E4"/>
    </sheetView>
  </sheetViews>
  <sheetFormatPr defaultRowHeight="14.25" x14ac:dyDescent="0.45"/>
  <cols>
    <col min="1" max="1" width="16.86328125" bestFit="1" customWidth="1"/>
    <col min="2" max="2" width="10" customWidth="1"/>
    <col min="4" max="4" width="13.46484375" customWidth="1"/>
  </cols>
  <sheetData>
    <row r="1" spans="1:5" x14ac:dyDescent="0.45">
      <c r="A1" s="1" t="s">
        <v>0</v>
      </c>
      <c r="B1" s="1" t="s">
        <v>1</v>
      </c>
      <c r="D1" s="22" t="s">
        <v>14</v>
      </c>
      <c r="E1" s="7">
        <v>0.12</v>
      </c>
    </row>
    <row r="2" spans="1:5" x14ac:dyDescent="0.45">
      <c r="A2" t="s">
        <v>2</v>
      </c>
      <c r="B2" s="2">
        <v>-1000</v>
      </c>
      <c r="D2" s="23" t="s">
        <v>15</v>
      </c>
      <c r="E2" s="9">
        <v>0.08</v>
      </c>
    </row>
    <row r="3" spans="1:5" x14ac:dyDescent="0.45">
      <c r="A3" t="s">
        <v>4</v>
      </c>
      <c r="B3" s="2">
        <v>100</v>
      </c>
      <c r="C3" s="3"/>
    </row>
    <row r="4" spans="1:5" x14ac:dyDescent="0.45">
      <c r="A4" t="s">
        <v>5</v>
      </c>
      <c r="B4" s="2">
        <v>200</v>
      </c>
      <c r="D4" s="5" t="s">
        <v>12</v>
      </c>
      <c r="E4" s="16">
        <f>MIRR(B2:B7, E1,E2)</f>
        <v>0.10799724490044671</v>
      </c>
    </row>
    <row r="5" spans="1:5" x14ac:dyDescent="0.45">
      <c r="A5" t="s">
        <v>6</v>
      </c>
      <c r="B5" s="2">
        <v>300</v>
      </c>
      <c r="C5" s="3"/>
    </row>
    <row r="6" spans="1:5" x14ac:dyDescent="0.45">
      <c r="A6" t="s">
        <v>7</v>
      </c>
      <c r="B6" s="2">
        <v>400</v>
      </c>
    </row>
    <row r="7" spans="1:5" x14ac:dyDescent="0.45">
      <c r="A7" t="s">
        <v>8</v>
      </c>
      <c r="B7" s="2">
        <v>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FC61-35E4-478A-85E8-0E55BA68D968}">
  <dimension ref="A1:F9"/>
  <sheetViews>
    <sheetView workbookViewId="0"/>
  </sheetViews>
  <sheetFormatPr defaultRowHeight="14.25" x14ac:dyDescent="0.45"/>
  <cols>
    <col min="1" max="1" width="11.1328125" customWidth="1"/>
    <col min="2" max="2" width="10" customWidth="1"/>
    <col min="3" max="3" width="9.1328125" customWidth="1"/>
    <col min="4" max="4" width="13.46484375" customWidth="1"/>
  </cols>
  <sheetData>
    <row r="1" spans="1:6" x14ac:dyDescent="0.45">
      <c r="A1" s="1" t="s">
        <v>1</v>
      </c>
      <c r="B1" s="1" t="s">
        <v>10</v>
      </c>
      <c r="D1" s="22" t="s">
        <v>14</v>
      </c>
      <c r="E1" s="7">
        <v>0.12</v>
      </c>
    </row>
    <row r="2" spans="1:6" x14ac:dyDescent="0.45">
      <c r="A2" s="2">
        <v>-1000</v>
      </c>
      <c r="B2" s="24">
        <v>42005</v>
      </c>
      <c r="D2" s="23" t="s">
        <v>15</v>
      </c>
      <c r="E2" s="9">
        <v>0.08</v>
      </c>
    </row>
    <row r="3" spans="1:6" x14ac:dyDescent="0.45">
      <c r="A3" s="2">
        <v>100</v>
      </c>
      <c r="B3" s="24">
        <v>42370</v>
      </c>
      <c r="C3" s="3"/>
    </row>
    <row r="4" spans="1:6" x14ac:dyDescent="0.45">
      <c r="A4" s="2">
        <v>200</v>
      </c>
      <c r="B4" s="24">
        <v>42736</v>
      </c>
      <c r="D4" s="6" t="s">
        <v>3</v>
      </c>
      <c r="E4" s="12">
        <f ca="1">IFERROR(IRR(Cash_flows), "")</f>
        <v>0.12005761954170246</v>
      </c>
    </row>
    <row r="5" spans="1:6" x14ac:dyDescent="0.45">
      <c r="A5" s="2">
        <v>300</v>
      </c>
      <c r="B5" s="24">
        <v>43101</v>
      </c>
      <c r="C5" s="3"/>
      <c r="D5" s="8" t="s">
        <v>11</v>
      </c>
      <c r="E5" s="14">
        <f ca="1">IFERROR(XIRR(Cash_flows, Dates), "")</f>
        <v>0.11996672749519346</v>
      </c>
    </row>
    <row r="6" spans="1:6" x14ac:dyDescent="0.45">
      <c r="A6" s="2">
        <v>400</v>
      </c>
      <c r="B6" s="24">
        <v>43466</v>
      </c>
      <c r="D6" s="13" t="s">
        <v>12</v>
      </c>
      <c r="E6" s="4">
        <f ca="1">IFERROR(MIRR(Cash_flows, Finance_rate, Reinvest_rate), "")</f>
        <v>0.11099104250446645</v>
      </c>
      <c r="F6" s="3"/>
    </row>
    <row r="7" spans="1:6" x14ac:dyDescent="0.45">
      <c r="A7" s="2">
        <v>500</v>
      </c>
      <c r="B7" s="24">
        <v>43831</v>
      </c>
    </row>
    <row r="8" spans="1:6" x14ac:dyDescent="0.45">
      <c r="A8" s="2"/>
      <c r="B8" s="24"/>
    </row>
    <row r="9" spans="1:6" x14ac:dyDescent="0.45">
      <c r="B9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IRR calculation - Examples</vt:lpstr>
      <vt:lpstr>Manual IRR calculation</vt:lpstr>
      <vt:lpstr>IRR function</vt:lpstr>
      <vt:lpstr>XIRR function</vt:lpstr>
      <vt:lpstr>MIRR function</vt:lpstr>
      <vt:lpstr>IRR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2019-06-10T13:28:00Z</dcterms:created>
  <dcterms:modified xsi:type="dcterms:W3CDTF">2020-10-09T11:50:25Z</dcterms:modified>
</cp:coreProperties>
</file>