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em.Ushakov\Documents\examples\excel-tutorials-examples\"/>
    </mc:Choice>
  </mc:AlternateContent>
  <xr:revisionPtr revIDLastSave="0" documentId="13_ncr:1_{8159E54E-1CC4-4229-8994-1D490B03931C}" xr6:coauthVersionLast="45" xr6:coauthVersionMax="45" xr10:uidLastSave="{00000000-0000-0000-0000-000000000000}"/>
  <bookViews>
    <workbookView xWindow="-98" yWindow="-98" windowWidth="28996" windowHeight="15796" xr2:uid="{C821CB6B-CDED-4570-BB8F-671F4EC15FA1}"/>
  </bookViews>
  <sheets>
    <sheet name="Correlation in Excel - Examples" sheetId="24" r:id="rId1"/>
    <sheet name="Correlation coefficient" sheetId="21" r:id="rId2"/>
    <sheet name="Multiple coefficients" sheetId="23" r:id="rId3"/>
    <sheet name="Correlation graph" sheetId="22" r:id="rId4"/>
  </sheets>
  <definedNames>
    <definedName name="_xlnm._FilterDatabase" localSheetId="1" hidden="1">'Correlation coefficient'!$A$1:$C$1</definedName>
    <definedName name="_xlnm._FilterDatabase" localSheetId="3" hidden="1">'Correlation graph'!$A$1:$D$1</definedName>
    <definedName name="_xlnm._FilterDatabase" localSheetId="2" hidden="1">'Multiple coefficients'!$A$1:$D$1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1" l="1"/>
  <c r="F2" i="21"/>
  <c r="F31" i="22" l="1"/>
  <c r="F30" i="22"/>
  <c r="C31" i="22" l="1"/>
  <c r="C30" i="22"/>
  <c r="B17" i="23" l="1"/>
  <c r="C17" i="23"/>
  <c r="D17" i="23"/>
  <c r="B18" i="23"/>
  <c r="C18" i="23"/>
  <c r="D18" i="23"/>
  <c r="C16" i="23"/>
  <c r="D16" i="23"/>
  <c r="B16" i="23"/>
</calcChain>
</file>

<file path=xl/sharedStrings.xml><?xml version="1.0" encoding="utf-8"?>
<sst xmlns="http://schemas.openxmlformats.org/spreadsheetml/2006/main" count="72" uniqueCount="34">
  <si>
    <t>Month</t>
  </si>
  <si>
    <t>Jan</t>
  </si>
  <si>
    <t>Mar</t>
  </si>
  <si>
    <t>Nov</t>
  </si>
  <si>
    <t>Feb</t>
  </si>
  <si>
    <t>Apr</t>
  </si>
  <si>
    <t>Oct</t>
  </si>
  <si>
    <t>Dec</t>
  </si>
  <si>
    <t>May</t>
  </si>
  <si>
    <t>Sep</t>
  </si>
  <si>
    <t>Aug</t>
  </si>
  <si>
    <t>Jun</t>
  </si>
  <si>
    <t>Jul</t>
  </si>
  <si>
    <t>Correlation coefficient</t>
  </si>
  <si>
    <t>Heaters sold</t>
  </si>
  <si>
    <t>Temp. (C°)</t>
  </si>
  <si>
    <t>Temp.  (C°)</t>
  </si>
  <si>
    <t>Adver. cost</t>
  </si>
  <si>
    <t>Correlation coefficients</t>
  </si>
  <si>
    <t>Author</t>
  </si>
  <si>
    <t>Last update</t>
  </si>
  <si>
    <t>Tutorial URL</t>
  </si>
  <si>
    <t>Sample Workbook to Calculate Correlation in Excel</t>
  </si>
  <si>
    <t>The workbook shows how to calculate a correlation coefficient in Excel and plot a correlation graph.</t>
  </si>
  <si>
    <t>Calculate Pearson correlation coefficient</t>
  </si>
  <si>
    <t>Find multiple coefficients (correlation matrix)</t>
  </si>
  <si>
    <t>Correlation graph in Excel</t>
  </si>
  <si>
    <t>CORREL</t>
  </si>
  <si>
    <t>PEARSON</t>
  </si>
  <si>
    <t>Ablebits.com</t>
  </si>
  <si>
    <t>Correlation in Excel: coefficient, matrix and graph</t>
  </si>
  <si>
    <t>Examples:</t>
  </si>
  <si>
    <t xml:space="preserve">•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</si>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</sst>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NumberFormat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3" borderId="7" xfId="0" applyFill="1" applyBorder="1"/>
    <xf numFmtId="0" fontId="0" fillId="0" borderId="8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5" fillId="4" borderId="0" xfId="2" applyFill="1"/>
    <xf numFmtId="0" fontId="6" fillId="4" borderId="0" xfId="2" applyFont="1" applyFill="1" applyAlignment="1">
      <alignment horizontal="left"/>
    </xf>
    <xf numFmtId="0" fontId="5" fillId="4" borderId="0" xfId="2" applyFill="1" applyAlignment="1">
      <alignment vertical="top" wrapText="1"/>
    </xf>
    <xf numFmtId="0" fontId="5" fillId="4" borderId="0" xfId="2" applyFill="1" applyAlignment="1">
      <alignment horizontal="left"/>
    </xf>
    <xf numFmtId="0" fontId="7" fillId="4" borderId="0" xfId="3" applyFont="1" applyFill="1"/>
    <xf numFmtId="165" fontId="5" fillId="4" borderId="0" xfId="2" applyNumberFormat="1" applyFill="1" applyAlignment="1">
      <alignment horizontal="left"/>
    </xf>
    <xf numFmtId="0" fontId="8" fillId="4" borderId="0" xfId="3" applyFont="1" applyFill="1"/>
    <xf numFmtId="0" fontId="1" fillId="4" borderId="0" xfId="2" applyFont="1" applyFill="1" applyAlignment="1">
      <alignment vertical="top"/>
    </xf>
    <xf numFmtId="0" fontId="5" fillId="4" borderId="0" xfId="2" applyFill="1" applyAlignment="1">
      <alignment vertical="top"/>
    </xf>
    <xf numFmtId="0" fontId="5" fillId="4" borderId="0" xfId="2" applyFill="1" applyAlignment="1">
      <alignment horizontal="right"/>
    </xf>
    <xf numFmtId="0" fontId="8" fillId="4" borderId="0" xfId="3" applyFont="1" applyFill="1" applyAlignment="1">
      <alignment horizontal="left"/>
    </xf>
    <xf numFmtId="0" fontId="5" fillId="0" borderId="0" xfId="2"/>
  </cellXfs>
  <cellStyles count="4">
    <cellStyle name="Hyperlink 2" xfId="1" xr:uid="{44F6BA63-31C8-43F2-9081-A6EA7EF91376}"/>
    <cellStyle name="Hyperlink 3" xfId="3" xr:uid="{206D81AD-CF68-401B-A05B-B3492CF298F5}"/>
    <cellStyle name="Normal" xfId="0" builtinId="0"/>
    <cellStyle name="Normal 3" xfId="2" xr:uid="{6530B17C-9DDD-4D71-8EE9-96BF3FC9F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Advertising vs. Heaters sold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95024322242"/>
          <c:y val="0.20838668488528891"/>
          <c:w val="0.79375032547606295"/>
          <c:h val="0.671082981287707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'Correlation graph'!$J$1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6.1767867958812839E-2"/>
                  <c:y val="-0.12961832895888015"/>
                </c:manualLayout>
              </c:layout>
              <c:numFmt formatCode="#,##0.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'Correlation graph'!$C$2:$C$13</c:f>
              <c:numCache>
                <c:formatCode>"$"#,##0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95</c:v>
                </c:pt>
                <c:pt idx="3">
                  <c:v>90</c:v>
                </c:pt>
                <c:pt idx="4">
                  <c:v>50</c:v>
                </c:pt>
                <c:pt idx="5">
                  <c:v>45</c:v>
                </c:pt>
                <c:pt idx="6">
                  <c:v>45</c:v>
                </c:pt>
                <c:pt idx="7">
                  <c:v>50</c:v>
                </c:pt>
                <c:pt idx="8">
                  <c:v>75</c:v>
                </c:pt>
                <c:pt idx="9">
                  <c:v>80</c:v>
                </c:pt>
                <c:pt idx="10">
                  <c:v>95</c:v>
                </c:pt>
                <c:pt idx="11">
                  <c:v>100</c:v>
                </c:pt>
              </c:numCache>
            </c:numRef>
          </c:xVal>
          <c:yVal>
            <c:numRef>
              <c:f>'Correlation graph'!$D$2:$D$13</c:f>
              <c:numCache>
                <c:formatCode>General</c:formatCode>
                <c:ptCount val="12"/>
                <c:pt idx="0">
                  <c:v>98</c:v>
                </c:pt>
                <c:pt idx="1">
                  <c:v>100</c:v>
                </c:pt>
                <c:pt idx="2">
                  <c:v>75</c:v>
                </c:pt>
                <c:pt idx="3">
                  <c:v>67</c:v>
                </c:pt>
                <c:pt idx="4">
                  <c:v>24</c:v>
                </c:pt>
                <c:pt idx="5">
                  <c:v>26</c:v>
                </c:pt>
                <c:pt idx="6">
                  <c:v>25</c:v>
                </c:pt>
                <c:pt idx="7">
                  <c:v>27</c:v>
                </c:pt>
                <c:pt idx="8">
                  <c:v>40</c:v>
                </c:pt>
                <c:pt idx="9">
                  <c:v>55</c:v>
                </c:pt>
                <c:pt idx="10">
                  <c:v>88</c:v>
                </c:pt>
                <c:pt idx="11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0C-45F6-9DCB-E13888034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913792"/>
        <c:axId val="935921336"/>
      </c:scatterChart>
      <c:valAx>
        <c:axId val="935913792"/>
        <c:scaling>
          <c:orientation val="minMax"/>
          <c:max val="11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921336"/>
        <c:crosses val="autoZero"/>
        <c:crossBetween val="midCat"/>
      </c:valAx>
      <c:valAx>
        <c:axId val="93592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913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Temperature vs. Heaters sold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'Correlation graph'!$N$1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4.288850519986305E-2"/>
                  <c:y val="-0.54073203789387125"/>
                </c:manualLayout>
              </c:layout>
              <c:numFmt formatCode="#,##0.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'Correlation graph'!$B$2:$B$13</c:f>
              <c:numCache>
                <c:formatCode>General</c:formatCode>
                <c:ptCount val="12"/>
                <c:pt idx="0">
                  <c:v>-5</c:v>
                </c:pt>
                <c:pt idx="1">
                  <c:v>-7</c:v>
                </c:pt>
                <c:pt idx="2">
                  <c:v>5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28</c:v>
                </c:pt>
                <c:pt idx="7">
                  <c:v>25</c:v>
                </c:pt>
                <c:pt idx="8">
                  <c:v>16</c:v>
                </c:pt>
                <c:pt idx="9">
                  <c:v>10</c:v>
                </c:pt>
                <c:pt idx="10">
                  <c:v>2</c:v>
                </c:pt>
                <c:pt idx="11">
                  <c:v>-3</c:v>
                </c:pt>
              </c:numCache>
            </c:numRef>
          </c:xVal>
          <c:yVal>
            <c:numRef>
              <c:f>'Correlation graph'!$D$2:$D$13</c:f>
              <c:numCache>
                <c:formatCode>General</c:formatCode>
                <c:ptCount val="12"/>
                <c:pt idx="0">
                  <c:v>98</c:v>
                </c:pt>
                <c:pt idx="1">
                  <c:v>100</c:v>
                </c:pt>
                <c:pt idx="2">
                  <c:v>75</c:v>
                </c:pt>
                <c:pt idx="3">
                  <c:v>67</c:v>
                </c:pt>
                <c:pt idx="4">
                  <c:v>24</c:v>
                </c:pt>
                <c:pt idx="5">
                  <c:v>26</c:v>
                </c:pt>
                <c:pt idx="6">
                  <c:v>25</c:v>
                </c:pt>
                <c:pt idx="7">
                  <c:v>27</c:v>
                </c:pt>
                <c:pt idx="8">
                  <c:v>40</c:v>
                </c:pt>
                <c:pt idx="9">
                  <c:v>55</c:v>
                </c:pt>
                <c:pt idx="10">
                  <c:v>88</c:v>
                </c:pt>
                <c:pt idx="11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BD-4AB4-B605-370ABF38F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674784"/>
        <c:axId val="620674456"/>
      </c:scatterChart>
      <c:valAx>
        <c:axId val="62067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674456"/>
        <c:crosses val="autoZero"/>
        <c:crossBetween val="midCat"/>
      </c:valAx>
      <c:valAx>
        <c:axId val="62067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674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177147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547FC-764E-4137-96E9-27C50002C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1097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161925</xdr:rowOff>
    </xdr:from>
    <xdr:to>
      <xdr:col>2</xdr:col>
      <xdr:colOff>5014902</xdr:colOff>
      <xdr:row>20</xdr:row>
      <xdr:rowOff>82853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208073C-6027-4077-B7BC-A5AD0CB4F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5311140"/>
          <a:ext cx="6105514" cy="1006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423864</xdr:colOff>
      <xdr:row>14</xdr:row>
      <xdr:rowOff>128589</xdr:rowOff>
    </xdr:from>
    <xdr:to>
      <xdr:col>8</xdr:col>
      <xdr:colOff>323850</xdr:colOff>
      <xdr:row>26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4E4DE31-F71B-46D6-B30F-0FFD1E933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14</xdr:row>
      <xdr:rowOff>133351</xdr:rowOff>
    </xdr:from>
    <xdr:to>
      <xdr:col>4</xdr:col>
      <xdr:colOff>76199</xdr:colOff>
      <xdr:row>26</xdr:row>
      <xdr:rowOff>142876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CA7F4-82C2-4DA6-8A07-21C631DF86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9/01/23/correlation-excel-coefficient-matrix-graph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EA39E-74F2-4538-B9C3-2275CE555C78}">
  <dimension ref="A2:G17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22" customWidth="1"/>
    <col min="2" max="2" width="15.73046875" style="22" customWidth="1"/>
    <col min="3" max="3" width="84.46484375" style="22" customWidth="1"/>
    <col min="4" max="16384" width="9.1328125" style="22"/>
  </cols>
  <sheetData>
    <row r="2" spans="1:4" ht="15.75" customHeight="1" x14ac:dyDescent="0.45"/>
    <row r="3" spans="1:4" ht="15" customHeight="1" x14ac:dyDescent="0.45"/>
    <row r="4" spans="1:4" ht="34.5" x14ac:dyDescent="1">
      <c r="B4" s="23" t="s">
        <v>22</v>
      </c>
      <c r="C4" s="23"/>
    </row>
    <row r="6" spans="1:4" ht="37.9" customHeight="1" x14ac:dyDescent="0.45">
      <c r="B6" s="24" t="s">
        <v>23</v>
      </c>
      <c r="C6" s="24"/>
    </row>
    <row r="7" spans="1:4" x14ac:dyDescent="0.45">
      <c r="B7" s="25" t="s">
        <v>19</v>
      </c>
      <c r="C7" s="26" t="s">
        <v>29</v>
      </c>
    </row>
    <row r="8" spans="1:4" x14ac:dyDescent="0.45">
      <c r="B8" s="25" t="s">
        <v>20</v>
      </c>
      <c r="C8" s="27">
        <v>43448</v>
      </c>
    </row>
    <row r="9" spans="1:4" x14ac:dyDescent="0.45">
      <c r="B9" s="25" t="s">
        <v>21</v>
      </c>
      <c r="C9" s="28" t="s">
        <v>30</v>
      </c>
      <c r="D9" s="28"/>
    </row>
    <row r="10" spans="1:4" x14ac:dyDescent="0.45">
      <c r="B10" s="25"/>
      <c r="C10" s="26"/>
    </row>
    <row r="11" spans="1:4" x14ac:dyDescent="0.45">
      <c r="B11" s="29" t="s">
        <v>31</v>
      </c>
      <c r="C11" s="30"/>
    </row>
    <row r="12" spans="1:4" x14ac:dyDescent="0.45">
      <c r="A12" s="31" t="s">
        <v>32</v>
      </c>
      <c r="B12" s="32" t="s">
        <v>24</v>
      </c>
      <c r="C12" s="32"/>
    </row>
    <row r="13" spans="1:4" x14ac:dyDescent="0.45">
      <c r="A13" s="31" t="s">
        <v>32</v>
      </c>
      <c r="B13" s="32" t="s">
        <v>25</v>
      </c>
      <c r="C13" s="32"/>
    </row>
    <row r="14" spans="1:4" x14ac:dyDescent="0.45">
      <c r="A14" s="31" t="s">
        <v>32</v>
      </c>
      <c r="B14" s="32" t="s">
        <v>26</v>
      </c>
      <c r="C14" s="32"/>
    </row>
    <row r="15" spans="1:4" s="33" customFormat="1" x14ac:dyDescent="0.45"/>
    <row r="17" spans="7:7" x14ac:dyDescent="0.45">
      <c r="G17" s="22" t="s">
        <v>33</v>
      </c>
    </row>
  </sheetData>
  <mergeCells count="6">
    <mergeCell ref="B12:C12"/>
    <mergeCell ref="B13:C13"/>
    <mergeCell ref="B14:C14"/>
    <mergeCell ref="B4:C4"/>
    <mergeCell ref="B6:C6"/>
    <mergeCell ref="C9:D9"/>
  </mergeCells>
  <hyperlinks>
    <hyperlink ref="C7" r:id="rId1" display="https://www.Ablebits.com" xr:uid="{509E897A-A643-44D4-8BB7-A51D6C9C7E16}"/>
    <hyperlink ref="C9" r:id="rId2" display="Excel SMALL function with examples" xr:uid="{10714C16-943C-409F-BF47-BC8017958CDB}"/>
    <hyperlink ref="B13" location="'Vlookup multiple criteria'!A1" display="Vlookup multiple criteria" xr:uid="{B34E25AC-239E-4086-A3FB-0D4D66110C11}"/>
    <hyperlink ref="B14" location="'Vlookup Nth instance'!A1" display="Vlookup and return Nth match" xr:uid="{2CA0BE44-F812-4BAC-9D89-864D5399B165}"/>
    <hyperlink ref="B12" location="'Vlookup 2 values'!A1" display="Vlookup based on two values" xr:uid="{8034343C-9FF0-4D8C-BD4B-68E5EEF6539D}"/>
    <hyperlink ref="C9:D9" r:id="rId3" display="Correlation in Excel: coefficient, matrix and graph" xr:uid="{E0266143-4CD5-4039-948A-1071D7AC3150}"/>
    <hyperlink ref="B12:C12" location="'Correlation coefficient'!A1" display="Calculate Pearson correlation coefficient" xr:uid="{EE271528-3FAD-4C61-9705-B5E0DCC841D6}"/>
    <hyperlink ref="B13:C13" location="'Multiple coefficients'!A1" display="Find multiple coefficients (correlation matrix)" xr:uid="{48584BC1-47C4-40A4-91C1-E98A5B246755}"/>
    <hyperlink ref="B14:C14" location="'Correlation graph'!A1" display="Correlation graph in Excel" xr:uid="{297617D8-C2F5-4EA6-9BD6-EB8BE625C02D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29FD0-8D84-424E-9B52-E4D378E66BF7}">
  <dimension ref="A1:Q14"/>
  <sheetViews>
    <sheetView zoomScaleNormal="100" workbookViewId="0">
      <selection activeCell="F2" sqref="F2"/>
    </sheetView>
  </sheetViews>
  <sheetFormatPr defaultRowHeight="14.25" x14ac:dyDescent="0.45"/>
  <cols>
    <col min="1" max="1" width="10.1328125" customWidth="1"/>
    <col min="2" max="2" width="11.59765625" customWidth="1"/>
    <col min="3" max="3" width="12.3984375" customWidth="1"/>
    <col min="5" max="5" width="10" customWidth="1"/>
  </cols>
  <sheetData>
    <row r="1" spans="1:17" ht="15.75" customHeight="1" x14ac:dyDescent="0.45">
      <c r="A1" s="2" t="s">
        <v>0</v>
      </c>
      <c r="B1" s="3" t="s">
        <v>15</v>
      </c>
      <c r="C1" s="3" t="s">
        <v>14</v>
      </c>
      <c r="E1" s="6" t="s">
        <v>13</v>
      </c>
    </row>
    <row r="2" spans="1:17" x14ac:dyDescent="0.45">
      <c r="A2" s="4" t="s">
        <v>1</v>
      </c>
      <c r="B2" s="4">
        <v>-5</v>
      </c>
      <c r="C2" s="1">
        <v>98</v>
      </c>
      <c r="E2" t="s">
        <v>27</v>
      </c>
      <c r="F2" s="4">
        <f>CORREL(B2:B13, C2:C13)</f>
        <v>-0.97237731031753993</v>
      </c>
    </row>
    <row r="3" spans="1:17" x14ac:dyDescent="0.45">
      <c r="A3" s="4" t="s">
        <v>4</v>
      </c>
      <c r="B3" s="4">
        <v>-7</v>
      </c>
      <c r="C3" s="1">
        <v>100</v>
      </c>
      <c r="E3" t="s">
        <v>28</v>
      </c>
      <c r="F3" s="4">
        <f xml:space="preserve"> PEARSON(B2:B13, C2:C13)</f>
        <v>-0.97237731031753993</v>
      </c>
    </row>
    <row r="4" spans="1:17" x14ac:dyDescent="0.45">
      <c r="A4" s="4" t="s">
        <v>2</v>
      </c>
      <c r="B4" s="4">
        <v>5</v>
      </c>
      <c r="C4" s="1">
        <v>75</v>
      </c>
      <c r="Q4" s="4"/>
    </row>
    <row r="5" spans="1:17" x14ac:dyDescent="0.45">
      <c r="A5" s="4" t="s">
        <v>5</v>
      </c>
      <c r="B5" s="4">
        <v>10</v>
      </c>
      <c r="C5" s="1">
        <v>67</v>
      </c>
      <c r="Q5" s="4"/>
    </row>
    <row r="6" spans="1:17" x14ac:dyDescent="0.45">
      <c r="A6" s="4" t="s">
        <v>8</v>
      </c>
      <c r="B6" s="4">
        <v>18</v>
      </c>
      <c r="C6" s="1">
        <v>24</v>
      </c>
      <c r="Q6" s="4"/>
    </row>
    <row r="7" spans="1:17" x14ac:dyDescent="0.45">
      <c r="A7" s="4" t="s">
        <v>11</v>
      </c>
      <c r="B7" s="4">
        <v>22</v>
      </c>
      <c r="C7" s="1">
        <v>26</v>
      </c>
      <c r="Q7" s="4"/>
    </row>
    <row r="8" spans="1:17" x14ac:dyDescent="0.45">
      <c r="A8" s="4" t="s">
        <v>12</v>
      </c>
      <c r="B8" s="4">
        <v>28</v>
      </c>
      <c r="C8" s="1">
        <v>25</v>
      </c>
      <c r="Q8" s="4"/>
    </row>
    <row r="9" spans="1:17" x14ac:dyDescent="0.45">
      <c r="A9" s="4" t="s">
        <v>10</v>
      </c>
      <c r="B9" s="4">
        <v>25</v>
      </c>
      <c r="C9" s="1">
        <v>27</v>
      </c>
      <c r="Q9" s="4"/>
    </row>
    <row r="10" spans="1:17" x14ac:dyDescent="0.45">
      <c r="A10" s="4" t="s">
        <v>9</v>
      </c>
      <c r="B10" s="4">
        <v>16</v>
      </c>
      <c r="C10" s="1">
        <v>40</v>
      </c>
      <c r="Q10" s="4"/>
    </row>
    <row r="11" spans="1:17" x14ac:dyDescent="0.45">
      <c r="A11" s="4" t="s">
        <v>6</v>
      </c>
      <c r="B11" s="4">
        <v>10</v>
      </c>
      <c r="C11" s="1">
        <v>55</v>
      </c>
      <c r="Q11" s="4"/>
    </row>
    <row r="12" spans="1:17" x14ac:dyDescent="0.45">
      <c r="A12" s="4" t="s">
        <v>3</v>
      </c>
      <c r="B12" s="4">
        <v>2</v>
      </c>
      <c r="C12" s="1">
        <v>88</v>
      </c>
      <c r="Q12" s="4"/>
    </row>
    <row r="13" spans="1:17" x14ac:dyDescent="0.45">
      <c r="A13" s="4" t="s">
        <v>7</v>
      </c>
      <c r="B13" s="4">
        <v>-3</v>
      </c>
      <c r="C13" s="1">
        <v>95</v>
      </c>
      <c r="Q13" s="4"/>
    </row>
    <row r="14" spans="1:17" x14ac:dyDescent="0.45">
      <c r="B14" s="4"/>
      <c r="C14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B74AB-59DD-4EDA-A565-FF9F674D26B5}">
  <dimension ref="A1:L18"/>
  <sheetViews>
    <sheetView zoomScaleNormal="100" workbookViewId="0">
      <selection activeCell="B16" sqref="B16"/>
    </sheetView>
  </sheetViews>
  <sheetFormatPr defaultRowHeight="14.25" x14ac:dyDescent="0.45"/>
  <cols>
    <col min="1" max="1" width="12.1328125" customWidth="1"/>
    <col min="2" max="2" width="13.265625" customWidth="1"/>
    <col min="3" max="3" width="12" bestFit="1" customWidth="1"/>
    <col min="4" max="4" width="13.86328125" customWidth="1"/>
  </cols>
  <sheetData>
    <row r="1" spans="1:12" ht="15" customHeight="1" x14ac:dyDescent="0.45">
      <c r="A1" s="3" t="s">
        <v>0</v>
      </c>
      <c r="B1" s="3" t="s">
        <v>16</v>
      </c>
      <c r="C1" s="3" t="s">
        <v>17</v>
      </c>
      <c r="D1" s="3" t="s">
        <v>14</v>
      </c>
    </row>
    <row r="2" spans="1:12" x14ac:dyDescent="0.45">
      <c r="A2" s="8" t="s">
        <v>1</v>
      </c>
      <c r="B2" s="8">
        <v>-5</v>
      </c>
      <c r="C2" s="9">
        <v>100</v>
      </c>
      <c r="D2" s="10">
        <v>98</v>
      </c>
    </row>
    <row r="3" spans="1:12" x14ac:dyDescent="0.45">
      <c r="A3" s="8" t="s">
        <v>4</v>
      </c>
      <c r="B3" s="8">
        <v>-7</v>
      </c>
      <c r="C3" s="9">
        <v>100</v>
      </c>
      <c r="D3" s="10">
        <v>100</v>
      </c>
    </row>
    <row r="4" spans="1:12" x14ac:dyDescent="0.45">
      <c r="A4" s="8" t="s">
        <v>2</v>
      </c>
      <c r="B4" s="8">
        <v>5</v>
      </c>
      <c r="C4" s="9">
        <v>95</v>
      </c>
      <c r="D4" s="10">
        <v>75</v>
      </c>
      <c r="L4" s="4"/>
    </row>
    <row r="5" spans="1:12" x14ac:dyDescent="0.45">
      <c r="A5" s="8" t="s">
        <v>5</v>
      </c>
      <c r="B5" s="8">
        <v>10</v>
      </c>
      <c r="C5" s="9">
        <v>90</v>
      </c>
      <c r="D5" s="10">
        <v>67</v>
      </c>
      <c r="L5" s="4"/>
    </row>
    <row r="6" spans="1:12" x14ac:dyDescent="0.45">
      <c r="A6" s="8" t="s">
        <v>8</v>
      </c>
      <c r="B6" s="8">
        <v>18</v>
      </c>
      <c r="C6" s="9">
        <v>50</v>
      </c>
      <c r="D6" s="10">
        <v>24</v>
      </c>
      <c r="L6" s="4"/>
    </row>
    <row r="7" spans="1:12" x14ac:dyDescent="0.45">
      <c r="A7" s="8" t="s">
        <v>11</v>
      </c>
      <c r="B7" s="8">
        <v>22</v>
      </c>
      <c r="C7" s="9">
        <v>45</v>
      </c>
      <c r="D7" s="10">
        <v>26</v>
      </c>
      <c r="L7" s="4"/>
    </row>
    <row r="8" spans="1:12" x14ac:dyDescent="0.45">
      <c r="A8" s="8" t="s">
        <v>12</v>
      </c>
      <c r="B8" s="8">
        <v>28</v>
      </c>
      <c r="C8" s="9">
        <v>45</v>
      </c>
      <c r="D8" s="10">
        <v>25</v>
      </c>
      <c r="L8" s="4"/>
    </row>
    <row r="9" spans="1:12" x14ac:dyDescent="0.45">
      <c r="A9" s="8" t="s">
        <v>10</v>
      </c>
      <c r="B9" s="8">
        <v>25</v>
      </c>
      <c r="C9" s="9">
        <v>50</v>
      </c>
      <c r="D9" s="10">
        <v>27</v>
      </c>
      <c r="L9" s="4"/>
    </row>
    <row r="10" spans="1:12" x14ac:dyDescent="0.45">
      <c r="A10" s="8" t="s">
        <v>9</v>
      </c>
      <c r="B10" s="8">
        <v>16</v>
      </c>
      <c r="C10" s="9">
        <v>75</v>
      </c>
      <c r="D10" s="10">
        <v>40</v>
      </c>
      <c r="L10" s="4"/>
    </row>
    <row r="11" spans="1:12" x14ac:dyDescent="0.45">
      <c r="A11" s="8" t="s">
        <v>6</v>
      </c>
      <c r="B11" s="8">
        <v>10</v>
      </c>
      <c r="C11" s="9">
        <v>80</v>
      </c>
      <c r="D11" s="10">
        <v>55</v>
      </c>
      <c r="L11" s="4"/>
    </row>
    <row r="12" spans="1:12" x14ac:dyDescent="0.45">
      <c r="A12" s="8" t="s">
        <v>3</v>
      </c>
      <c r="B12" s="8">
        <v>2</v>
      </c>
      <c r="C12" s="9">
        <v>95</v>
      </c>
      <c r="D12" s="10">
        <v>88</v>
      </c>
      <c r="L12" s="4"/>
    </row>
    <row r="13" spans="1:12" x14ac:dyDescent="0.45">
      <c r="A13" s="8" t="s">
        <v>7</v>
      </c>
      <c r="B13" s="8">
        <v>-3</v>
      </c>
      <c r="C13" s="9">
        <v>100</v>
      </c>
      <c r="D13" s="10">
        <v>95</v>
      </c>
      <c r="L13" s="4"/>
    </row>
    <row r="14" spans="1:12" x14ac:dyDescent="0.45">
      <c r="A14" s="7"/>
      <c r="B14" s="7"/>
      <c r="C14" s="7"/>
      <c r="D14" s="7"/>
    </row>
    <row r="15" spans="1:12" x14ac:dyDescent="0.45">
      <c r="A15" s="12"/>
      <c r="B15" s="13" t="s">
        <v>15</v>
      </c>
      <c r="C15" s="13" t="s">
        <v>17</v>
      </c>
      <c r="D15" s="14" t="s">
        <v>14</v>
      </c>
    </row>
    <row r="16" spans="1:12" x14ac:dyDescent="0.45">
      <c r="A16" s="15" t="s">
        <v>16</v>
      </c>
      <c r="B16" s="20">
        <f ca="1">CORREL(OFFSET($B$2:$B$13,0,ROWS($1:1)-1),OFFSET($B$2:$B$13,0,COLUMNS($A:A)-1))</f>
        <v>0.99999999999999978</v>
      </c>
      <c r="C16" s="20">
        <f ca="1">CORREL(OFFSET($B$2:$B$13,0,ROWS($1:1)-1),OFFSET($B$2:$B$13,0,COLUMNS($A:B)-1))</f>
        <v>-0.9400887500616274</v>
      </c>
      <c r="D16" s="16">
        <f ca="1">CORREL(OFFSET($B$2:$B$13,0,ROWS($1:1)-1),OFFSET($B$2:$B$13,0,COLUMNS($A:C)-1))</f>
        <v>-0.97237731031753993</v>
      </c>
    </row>
    <row r="17" spans="1:4" x14ac:dyDescent="0.45">
      <c r="A17" s="15" t="s">
        <v>17</v>
      </c>
      <c r="B17" s="20">
        <f ca="1">CORREL(OFFSET($B$2:$B$13,0,ROWS($1:2)-1),OFFSET($B$2:$B$13,0,COLUMNS($A:A)-1))</f>
        <v>-0.9400887500616274</v>
      </c>
      <c r="C17" s="20">
        <f ca="1">CORREL(OFFSET($B$2:$B$13,0,ROWS($1:2)-1),OFFSET($B$2:$B$13,0,COLUMNS($A:B)-1))</f>
        <v>0.99999999999999989</v>
      </c>
      <c r="D17" s="16">
        <f ca="1">CORREL(OFFSET($B$2:$B$13,0,ROWS($1:2)-1),OFFSET($B$2:$B$13,0,COLUMNS($A:C)-1))</f>
        <v>0.95782771894819674</v>
      </c>
    </row>
    <row r="18" spans="1:4" x14ac:dyDescent="0.45">
      <c r="A18" s="17" t="s">
        <v>14</v>
      </c>
      <c r="B18" s="18">
        <f ca="1">CORREL(OFFSET($B$2:$B$13,0,ROWS($1:3)-1),OFFSET($B$2:$B$13,0,COLUMNS($A:A)-1))</f>
        <v>-0.97237731031753993</v>
      </c>
      <c r="C18" s="18">
        <f ca="1">CORREL(OFFSET($B$2:$B$13,0,ROWS($1:3)-1),OFFSET($B$2:$B$13,0,COLUMNS($A:B)-1))</f>
        <v>0.95782771894819674</v>
      </c>
      <c r="D18" s="19">
        <f ca="1">CORREL(OFFSET($B$2:$B$13,0,ROWS($1:3)-1),OFFSET($B$2:$B$13,0,COLUMNS($A:C)-1))</f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9C51-8667-4B9C-AE7F-A2D9F688528E}">
  <dimension ref="A1:F31"/>
  <sheetViews>
    <sheetView showGridLines="0" zoomScaleNormal="100" workbookViewId="0"/>
  </sheetViews>
  <sheetFormatPr defaultRowHeight="14.25" x14ac:dyDescent="0.45"/>
  <cols>
    <col min="1" max="1" width="8.86328125" customWidth="1"/>
    <col min="2" max="2" width="12.1328125" customWidth="1"/>
    <col min="3" max="3" width="12" bestFit="1" customWidth="1"/>
    <col min="4" max="4" width="12.59765625" customWidth="1"/>
    <col min="5" max="7" width="12.1328125" customWidth="1"/>
    <col min="8" max="8" width="10.86328125" customWidth="1"/>
    <col min="9" max="9" width="10.86328125" bestFit="1" customWidth="1"/>
    <col min="10" max="10" width="12.86328125" customWidth="1"/>
    <col min="13" max="13" width="13.265625" customWidth="1"/>
    <col min="14" max="14" width="11.265625" customWidth="1"/>
    <col min="15" max="15" width="11.86328125" customWidth="1"/>
  </cols>
  <sheetData>
    <row r="1" spans="1:4" ht="15" customHeight="1" x14ac:dyDescent="0.45">
      <c r="A1" s="3" t="s">
        <v>0</v>
      </c>
      <c r="B1" s="3" t="s">
        <v>16</v>
      </c>
      <c r="C1" s="3" t="s">
        <v>17</v>
      </c>
      <c r="D1" s="3" t="s">
        <v>14</v>
      </c>
    </row>
    <row r="2" spans="1:4" x14ac:dyDescent="0.45">
      <c r="A2" s="8" t="s">
        <v>1</v>
      </c>
      <c r="B2" s="8">
        <v>-5</v>
      </c>
      <c r="C2" s="9">
        <v>100</v>
      </c>
      <c r="D2" s="10">
        <v>98</v>
      </c>
    </row>
    <row r="3" spans="1:4" x14ac:dyDescent="0.45">
      <c r="A3" s="8" t="s">
        <v>4</v>
      </c>
      <c r="B3" s="8">
        <v>-7</v>
      </c>
      <c r="C3" s="9">
        <v>100</v>
      </c>
      <c r="D3" s="10">
        <v>100</v>
      </c>
    </row>
    <row r="4" spans="1:4" x14ac:dyDescent="0.45">
      <c r="A4" s="8" t="s">
        <v>2</v>
      </c>
      <c r="B4" s="8">
        <v>5</v>
      </c>
      <c r="C4" s="9">
        <v>95</v>
      </c>
      <c r="D4" s="10">
        <v>75</v>
      </c>
    </row>
    <row r="5" spans="1:4" x14ac:dyDescent="0.45">
      <c r="A5" s="8" t="s">
        <v>5</v>
      </c>
      <c r="B5" s="8">
        <v>10</v>
      </c>
      <c r="C5" s="9">
        <v>90</v>
      </c>
      <c r="D5" s="10">
        <v>67</v>
      </c>
    </row>
    <row r="6" spans="1:4" x14ac:dyDescent="0.45">
      <c r="A6" s="8" t="s">
        <v>8</v>
      </c>
      <c r="B6" s="8">
        <v>18</v>
      </c>
      <c r="C6" s="9">
        <v>50</v>
      </c>
      <c r="D6" s="10">
        <v>24</v>
      </c>
    </row>
    <row r="7" spans="1:4" x14ac:dyDescent="0.45">
      <c r="A7" s="8" t="s">
        <v>11</v>
      </c>
      <c r="B7" s="8">
        <v>22</v>
      </c>
      <c r="C7" s="9">
        <v>45</v>
      </c>
      <c r="D7" s="10">
        <v>26</v>
      </c>
    </row>
    <row r="8" spans="1:4" x14ac:dyDescent="0.45">
      <c r="A8" s="8" t="s">
        <v>12</v>
      </c>
      <c r="B8" s="8">
        <v>28</v>
      </c>
      <c r="C8" s="9">
        <v>45</v>
      </c>
      <c r="D8" s="10">
        <v>25</v>
      </c>
    </row>
    <row r="9" spans="1:4" x14ac:dyDescent="0.45">
      <c r="A9" s="8" t="s">
        <v>10</v>
      </c>
      <c r="B9" s="8">
        <v>25</v>
      </c>
      <c r="C9" s="9">
        <v>50</v>
      </c>
      <c r="D9" s="10">
        <v>27</v>
      </c>
    </row>
    <row r="10" spans="1:4" x14ac:dyDescent="0.45">
      <c r="A10" s="8" t="s">
        <v>9</v>
      </c>
      <c r="B10" s="8">
        <v>16</v>
      </c>
      <c r="C10" s="9">
        <v>75</v>
      </c>
      <c r="D10" s="10">
        <v>40</v>
      </c>
    </row>
    <row r="11" spans="1:4" x14ac:dyDescent="0.45">
      <c r="A11" s="8" t="s">
        <v>6</v>
      </c>
      <c r="B11" s="8">
        <v>10</v>
      </c>
      <c r="C11" s="9">
        <v>80</v>
      </c>
      <c r="D11" s="10">
        <v>55</v>
      </c>
    </row>
    <row r="12" spans="1:4" x14ac:dyDescent="0.45">
      <c r="A12" s="8" t="s">
        <v>3</v>
      </c>
      <c r="B12" s="8">
        <v>2</v>
      </c>
      <c r="C12" s="9">
        <v>95</v>
      </c>
      <c r="D12" s="10">
        <v>88</v>
      </c>
    </row>
    <row r="13" spans="1:4" x14ac:dyDescent="0.45">
      <c r="A13" s="8" t="s">
        <v>7</v>
      </c>
      <c r="B13" s="8">
        <v>-3</v>
      </c>
      <c r="C13" s="9">
        <v>100</v>
      </c>
      <c r="D13" s="10">
        <v>95</v>
      </c>
    </row>
    <row r="14" spans="1:4" x14ac:dyDescent="0.45">
      <c r="A14" s="7"/>
      <c r="B14" s="8"/>
      <c r="C14" s="8"/>
      <c r="D14" s="11"/>
    </row>
    <row r="15" spans="1:4" ht="17.25" customHeight="1" x14ac:dyDescent="0.45"/>
    <row r="29" spans="3:6" x14ac:dyDescent="0.45">
      <c r="D29" s="21" t="s">
        <v>18</v>
      </c>
      <c r="E29" s="21"/>
    </row>
    <row r="30" spans="3:6" x14ac:dyDescent="0.45">
      <c r="C30">
        <f>SQRT(0.9455176336)</f>
        <v>0.97237731030706387</v>
      </c>
      <c r="F30">
        <f>SQRT(0.9174339392)</f>
        <v>0.95782771895576302</v>
      </c>
    </row>
    <row r="31" spans="3:6" x14ac:dyDescent="0.45">
      <c r="C31">
        <f>0.9455176336^0.5</f>
        <v>0.97237731030706387</v>
      </c>
      <c r="F31">
        <f>0.9174339392^0.5</f>
        <v>0.95782771895576302</v>
      </c>
    </row>
  </sheetData>
  <mergeCells count="1">
    <mergeCell ref="D29:E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Correlation in Excel - Examples</vt:lpstr>
      <vt:lpstr>Correlation coefficient</vt:lpstr>
      <vt:lpstr>Multiple coefficients</vt:lpstr>
      <vt:lpstr>Correlation 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Artem Ushakov</cp:lastModifiedBy>
  <dcterms:created xsi:type="dcterms:W3CDTF">2018-08-23T16:53:39Z</dcterms:created>
  <dcterms:modified xsi:type="dcterms:W3CDTF">2020-11-25T11:21:39Z</dcterms:modified>
</cp:coreProperties>
</file>