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BYCOL function/"/>
    </mc:Choice>
  </mc:AlternateContent>
  <xr:revisionPtr revIDLastSave="500" documentId="8_{876F2D8C-870C-4938-9C13-82605F8F1D48}" xr6:coauthVersionLast="47" xr6:coauthVersionMax="47" xr10:uidLastSave="{EC9D754D-B0D4-4752-AE62-CEFA2F47A121}"/>
  <bookViews>
    <workbookView xWindow="-120" yWindow="-120" windowWidth="38640" windowHeight="21120" xr2:uid="{00000000-000D-0000-FFFF-FFFF00000000}"/>
  </bookViews>
  <sheets>
    <sheet name="BYCOL function - Examples" sheetId="29" r:id="rId1"/>
    <sheet name="BYROW syntax" sheetId="35" r:id="rId2"/>
    <sheet name="BYROW with custom Lambda" sheetId="67" r:id="rId3"/>
    <sheet name="Basic BYCOL formula" sheetId="65" r:id="rId4"/>
    <sheet name="Count numbers and text" sheetId="68" r:id="rId5"/>
    <sheet name="Count blanks and non-blanks" sheetId="69" r:id="rId6"/>
    <sheet name="Below or above threshold" sheetId="70" r:id="rId7"/>
    <sheet name="Return matches" sheetId="71" r:id="rId8"/>
    <sheet name="Epandable formula" sheetId="73" r:id="rId9"/>
  </sheets>
  <externalReferences>
    <externalReference r:id="rId10"/>
  </externalReferences>
  <definedNames>
    <definedName name="Store1">[1]Sheet5!$A$2:$C$6</definedName>
    <definedName name="Store2">[1]Sheet5!$A$10:$C$14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67" l="1" a="1"/>
  <c r="C24" i="67" s="1"/>
  <c r="B22" i="73" a="1"/>
  <c r="B23" i="71" a="1"/>
  <c r="B23" i="71" s="1"/>
  <c r="B22" i="71" a="1"/>
  <c r="B22" i="71" s="1"/>
  <c r="B23" i="70" a="1"/>
  <c r="B23" i="70" s="1"/>
  <c r="B22" i="70" a="1"/>
  <c r="B22" i="70" s="1"/>
  <c r="B23" i="69" a="1"/>
  <c r="B23" i="69" s="1"/>
  <c r="B22" i="69" a="1"/>
  <c r="B22" i="69" s="1"/>
  <c r="B23" i="68" a="1"/>
  <c r="B23" i="68" s="1"/>
  <c r="B23" i="65" a="1"/>
  <c r="B23" i="65" s="1"/>
  <c r="B22" i="65" a="1"/>
  <c r="B22" i="65" s="1"/>
  <c r="C24" i="35" a="1"/>
  <c r="C24" i="35" s="1"/>
  <c r="B25" i="65" a="1"/>
  <c r="B25" i="65" s="1"/>
  <c r="B24" i="65" a="1"/>
  <c r="B24" i="65" s="1"/>
  <c r="B22" i="73" l="1"/>
  <c r="B22" i="68" a="1"/>
  <c r="B22" i="6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<sst xmlns="http://schemas.openxmlformats.org/spreadsheetml/2006/main" count="264" uniqueCount="68">
  <si>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</si>
  <si>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</si>
  <si>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</si>
  <si>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</si>
  <si>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</si>
  <si>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</si>
  <si>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</si>
  <si>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Jan</t>
  </si>
  <si>
    <t>Feb</t>
  </si>
  <si>
    <t>Mar</t>
  </si>
  <si>
    <t>Below threshold</t>
  </si>
  <si>
    <t>Threshold</t>
  </si>
  <si>
    <t>Sample Workbook to Excel BYCOL Function</t>
  </si>
  <si>
    <t>Product</t>
  </si>
  <si>
    <t>Apr</t>
  </si>
  <si>
    <t>Laptop</t>
  </si>
  <si>
    <t>Tablet</t>
  </si>
  <si>
    <t>Monitor</t>
  </si>
  <si>
    <t>Keyboard</t>
  </si>
  <si>
    <t>Mouse</t>
  </si>
  <si>
    <t>Printer</t>
  </si>
  <si>
    <t>Scanner</t>
  </si>
  <si>
    <t>Webcam</t>
  </si>
  <si>
    <t>Headphones</t>
  </si>
  <si>
    <t>Speakers</t>
  </si>
  <si>
    <t>External HDD</t>
  </si>
  <si>
    <t>USB Flash Drive</t>
  </si>
  <si>
    <t>SSD Drive</t>
  </si>
  <si>
    <t>Graphics Card</t>
  </si>
  <si>
    <t>Motherboard</t>
  </si>
  <si>
    <t>RAM</t>
  </si>
  <si>
    <t>Power Supply</t>
  </si>
  <si>
    <t>Router</t>
  </si>
  <si>
    <t>May</t>
  </si>
  <si>
    <t>Average</t>
  </si>
  <si>
    <t>MIN</t>
  </si>
  <si>
    <t>MAX</t>
  </si>
  <si>
    <t>Excel BYCOL function</t>
  </si>
  <si>
    <t>BYCOL(array, function)</t>
  </si>
  <si>
    <t>Jun</t>
  </si>
  <si>
    <t>BYCOL(array, LAMBDA(col, formula))</t>
  </si>
  <si>
    <t>Excel BYCOL with custom LAMBDA</t>
  </si>
  <si>
    <t>Average 
without zeros</t>
  </si>
  <si>
    <t>Excel BYCOL formula</t>
  </si>
  <si>
    <t>Total</t>
  </si>
  <si>
    <t>Numbers</t>
  </si>
  <si>
    <t>Text</t>
  </si>
  <si>
    <t>Blanks</t>
  </si>
  <si>
    <t>Non-blanks</t>
  </si>
  <si>
    <t>N/A</t>
  </si>
  <si>
    <t xml:space="preserve">BYCOL formula to count numbers and text per column </t>
  </si>
  <si>
    <t>BYCOL formula to count blanks and non-blanks</t>
  </si>
  <si>
    <t>BYCOL to count values below or above a threshold</t>
  </si>
  <si>
    <t>Equal or above threshold</t>
  </si>
  <si>
    <t>Top seller</t>
  </si>
  <si>
    <t>Max sales</t>
  </si>
  <si>
    <t xml:space="preserve">BYCOL formula to retrieve matching items </t>
  </si>
  <si>
    <t>Expandable BYCOL formula</t>
  </si>
  <si>
    <t xml:space="preserve">The workbook shows how to use the BYCOL function in Excel to calculate values column by column with a single dynamic-array formula. </t>
  </si>
  <si>
    <t>Excel BYCOL function to calculate range by column</t>
  </si>
  <si>
    <t>BYCOL function syntax</t>
  </si>
  <si>
    <t xml:space="preserve">BYCOL with custom LAMBDA </t>
  </si>
  <si>
    <t xml:space="preserve">Basic BYCOL formula </t>
  </si>
  <si>
    <t>Count numbers and text values in each column</t>
  </si>
  <si>
    <t>Count blanks and non-blanks per column</t>
  </si>
  <si>
    <t>Count values below or above a threshold</t>
  </si>
  <si>
    <t>Retrieve matching items in each column</t>
  </si>
  <si>
    <t>Make BYCOL formula expand automatically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</si>
</sst>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454545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17">
    <border>
      <left/>
      <right/>
      <top/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3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0" fontId="4" fillId="4" borderId="0" xfId="2" applyFill="1"/>
    <xf numFmtId="0" fontId="4" fillId="4" borderId="0" xfId="2" applyFill="1" applyAlignment="1">
      <alignment horizontal="left"/>
    </xf>
    <xf numFmtId="0" fontId="6" fillId="4" borderId="0" xfId="3" applyFont="1" applyFill="1"/>
    <xf numFmtId="164" fontId="4" fillId="4" borderId="0" xfId="2" applyNumberFormat="1" applyFill="1" applyAlignment="1">
      <alignment horizontal="left"/>
    </xf>
    <xf numFmtId="0" fontId="7" fillId="0" borderId="0" xfId="1" applyFont="1" applyFill="1"/>
    <xf numFmtId="0" fontId="7" fillId="0" borderId="0" xfId="3" applyFont="1" applyAlignment="1"/>
    <xf numFmtId="0" fontId="8" fillId="4" borderId="0" xfId="2" applyFont="1" applyFill="1" applyAlignment="1">
      <alignment vertical="top"/>
    </xf>
    <xf numFmtId="0" fontId="4" fillId="4" borderId="0" xfId="2" applyFill="1" applyAlignment="1">
      <alignment vertical="top"/>
    </xf>
    <xf numFmtId="0" fontId="4" fillId="4" borderId="0" xfId="2" applyFill="1" applyAlignment="1">
      <alignment horizontal="right"/>
    </xf>
    <xf numFmtId="0" fontId="0" fillId="0" borderId="0" xfId="0" applyAlignment="1">
      <alignment vertical="center"/>
    </xf>
    <xf numFmtId="0" fontId="4" fillId="0" borderId="0" xfId="2"/>
    <xf numFmtId="0" fontId="2" fillId="3" borderId="1" xfId="0" applyFont="1" applyFill="1" applyBorder="1"/>
    <xf numFmtId="0" fontId="7" fillId="0" borderId="0" xfId="1" applyFont="1" applyFill="1" applyAlignment="1">
      <alignment horizontal="left"/>
    </xf>
    <xf numFmtId="1" fontId="0" fillId="0" borderId="0" xfId="0" applyNumberFormat="1"/>
    <xf numFmtId="0" fontId="0" fillId="0" borderId="0" xfId="0" applyAlignment="1">
      <alignment horizontal="right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right" vertical="center" wrapText="1"/>
    </xf>
    <xf numFmtId="0" fontId="0" fillId="0" borderId="8" xfId="0" applyBorder="1"/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 vertical="center" wrapText="1"/>
    </xf>
    <xf numFmtId="0" fontId="2" fillId="2" borderId="11" xfId="0" applyFont="1" applyFill="1" applyBorder="1" applyAlignment="1">
      <alignment vertical="top" wrapText="1"/>
    </xf>
    <xf numFmtId="1" fontId="0" fillId="0" borderId="12" xfId="0" applyNumberFormat="1" applyBorder="1" applyAlignment="1">
      <alignment horizontal="right"/>
    </xf>
    <xf numFmtId="1" fontId="0" fillId="0" borderId="13" xfId="0" applyNumberFormat="1" applyBorder="1" applyAlignment="1">
      <alignment horizontal="right"/>
    </xf>
    <xf numFmtId="0" fontId="2" fillId="2" borderId="14" xfId="0" applyFont="1" applyFill="1" applyBorder="1" applyAlignment="1">
      <alignment horizontal="left" vertical="center" wrapText="1"/>
    </xf>
    <xf numFmtId="1" fontId="0" fillId="0" borderId="15" xfId="0" applyNumberFormat="1" applyBorder="1" applyAlignment="1">
      <alignment horizontal="right"/>
    </xf>
    <xf numFmtId="1" fontId="0" fillId="0" borderId="16" xfId="0" applyNumberFormat="1" applyBorder="1" applyAlignment="1">
      <alignment horizontal="right"/>
    </xf>
    <xf numFmtId="1" fontId="0" fillId="0" borderId="15" xfId="0" applyNumberFormat="1" applyBorder="1" applyAlignment="1">
      <alignment horizontal="right" vertical="center"/>
    </xf>
    <xf numFmtId="1" fontId="0" fillId="0" borderId="16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 wrapText="1"/>
    </xf>
    <xf numFmtId="0" fontId="0" fillId="0" borderId="7" xfId="0" applyBorder="1"/>
    <xf numFmtId="0" fontId="0" fillId="0" borderId="9" xfId="0" applyBorder="1" applyAlignment="1">
      <alignment horizontal="right" vertical="center" wrapText="1"/>
    </xf>
    <xf numFmtId="0" fontId="0" fillId="0" borderId="10" xfId="0" applyBorder="1"/>
    <xf numFmtId="0" fontId="9" fillId="0" borderId="0" xfId="0" applyFont="1"/>
    <xf numFmtId="0" fontId="2" fillId="2" borderId="14" xfId="0" applyFont="1" applyFill="1" applyBorder="1" applyAlignment="1">
      <alignment vertical="top" wrapText="1"/>
    </xf>
    <xf numFmtId="0" fontId="11" fillId="5" borderId="3" xfId="0" applyFont="1" applyFill="1" applyBorder="1" applyAlignment="1">
      <alignment horizontal="left" vertical="center"/>
    </xf>
    <xf numFmtId="0" fontId="12" fillId="0" borderId="0" xfId="0" applyFont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Border="1"/>
    <xf numFmtId="0" fontId="0" fillId="0" borderId="7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3" xfId="0" applyBorder="1" applyAlignment="1">
      <alignment horizontal="left"/>
    </xf>
    <xf numFmtId="0" fontId="0" fillId="0" borderId="16" xfId="0" applyBorder="1"/>
    <xf numFmtId="1" fontId="0" fillId="0" borderId="12" xfId="0" applyNumberFormat="1" applyBorder="1" applyAlignment="1">
      <alignment horizontal="left"/>
    </xf>
    <xf numFmtId="1" fontId="0" fillId="0" borderId="13" xfId="0" applyNumberFormat="1" applyBorder="1" applyAlignment="1">
      <alignment horizontal="left"/>
    </xf>
    <xf numFmtId="0" fontId="7" fillId="0" borderId="0" xfId="1" applyFont="1" applyFill="1" applyAlignment="1">
      <alignment horizontal="left"/>
    </xf>
    <xf numFmtId="0" fontId="5" fillId="4" borderId="0" xfId="2" applyFont="1" applyFill="1" applyAlignment="1">
      <alignment horizontal="left"/>
    </xf>
    <xf numFmtId="0" fontId="1" fillId="4" borderId="0" xfId="2" applyFont="1" applyFill="1" applyAlignment="1">
      <alignment vertical="top" wrapText="1"/>
    </xf>
    <xf numFmtId="0" fontId="4" fillId="4" borderId="0" xfId="2" applyFill="1" applyAlignment="1">
      <alignment vertical="top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19</xdr:row>
      <xdr:rowOff>161925</xdr:rowOff>
    </xdr:from>
    <xdr:to>
      <xdr:col>2</xdr:col>
      <xdr:colOff>5012013</xdr:colOff>
      <xdr:row>25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svetlana_cheusheva_office-data-apps_com/Documents/SEO/_Blog/TAKE%20function/samples%20for%203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re 1"/>
      <sheetName val="Store 2"/>
      <sheetName val="Store 3"/>
      <sheetName val="All Stores"/>
      <sheetName val="Sheet5"/>
    </sheetNames>
    <sheetDataSet>
      <sheetData sheetId="0"/>
      <sheetData sheetId="1"/>
      <sheetData sheetId="2"/>
      <sheetData sheetId="3"/>
      <sheetData sheetId="4">
        <row r="2">
          <cell r="A2" t="str">
            <v>Jeans</v>
          </cell>
          <cell r="B2" t="str">
            <v>Blue</v>
          </cell>
          <cell r="C2" t="str">
            <v>M</v>
          </cell>
        </row>
        <row r="3">
          <cell r="A3" t="str">
            <v>Sweater</v>
          </cell>
          <cell r="B3" t="str">
            <v>Pink</v>
          </cell>
          <cell r="C3" t="str">
            <v>XL</v>
          </cell>
        </row>
        <row r="4">
          <cell r="A4" t="str">
            <v>Skirt</v>
          </cell>
          <cell r="B4" t="str">
            <v>White</v>
          </cell>
          <cell r="C4" t="str">
            <v>XS</v>
          </cell>
        </row>
        <row r="5">
          <cell r="A5" t="str">
            <v>Blouse</v>
          </cell>
          <cell r="B5" t="str">
            <v>Black</v>
          </cell>
          <cell r="C5" t="str">
            <v>XXL</v>
          </cell>
        </row>
        <row r="6">
          <cell r="A6" t="str">
            <v>Shorts</v>
          </cell>
          <cell r="B6" t="str">
            <v>Brown</v>
          </cell>
          <cell r="C6" t="str">
            <v>S</v>
          </cell>
        </row>
        <row r="10">
          <cell r="A10" t="str">
            <v>Trousers</v>
          </cell>
          <cell r="B10" t="str">
            <v>Black</v>
          </cell>
          <cell r="C10" t="str">
            <v>Size</v>
          </cell>
        </row>
        <row r="11">
          <cell r="A11" t="str">
            <v>Pullover</v>
          </cell>
          <cell r="B11" t="str">
            <v>Olive</v>
          </cell>
          <cell r="C11" t="str">
            <v>M</v>
          </cell>
        </row>
        <row r="12">
          <cell r="A12" t="str">
            <v>Dress</v>
          </cell>
          <cell r="B12" t="str">
            <v>Lilac</v>
          </cell>
          <cell r="C12" t="str">
            <v>XXS</v>
          </cell>
        </row>
        <row r="13">
          <cell r="A13" t="str">
            <v>Top</v>
          </cell>
          <cell r="B13" t="str">
            <v>Beige</v>
          </cell>
          <cell r="C13" t="str">
            <v>M</v>
          </cell>
        </row>
        <row r="14">
          <cell r="A14" t="str">
            <v>Bikini</v>
          </cell>
          <cell r="B14" t="str">
            <v>Green</v>
          </cell>
          <cell r="C14" t="str">
            <v>L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bycol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2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2" customWidth="1"/>
    <col min="2" max="2" width="15.7109375" style="2" customWidth="1"/>
    <col min="3" max="3" width="75.28515625" style="2" customWidth="1"/>
    <col min="4" max="16384" width="9.140625" style="2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53" t="s">
        <v>12</v>
      </c>
      <c r="C4" s="53"/>
      <c r="D4" s="53"/>
      <c r="E4" s="53"/>
      <c r="F4" s="53"/>
    </row>
    <row r="6" spans="1:7" ht="45.75" customHeight="1" x14ac:dyDescent="0.25">
      <c r="B6" s="54" t="s">
        <v>58</v>
      </c>
      <c r="C6" s="55"/>
    </row>
    <row r="7" spans="1:7" x14ac:dyDescent="0.25">
      <c r="B7" s="3" t="s">
        <v>1</v>
      </c>
      <c r="C7" s="4" t="s">
        <v>2</v>
      </c>
    </row>
    <row r="8" spans="1:7" x14ac:dyDescent="0.25">
      <c r="B8" s="3" t="s">
        <v>3</v>
      </c>
      <c r="C8" s="5">
        <v>46079</v>
      </c>
    </row>
    <row r="9" spans="1:7" x14ac:dyDescent="0.25">
      <c r="B9" s="3" t="s">
        <v>4</v>
      </c>
      <c r="C9" s="6" t="s">
        <v>59</v>
      </c>
      <c r="D9" s="7"/>
      <c r="E9" s="7"/>
      <c r="F9" s="7"/>
      <c r="G9" s="7"/>
    </row>
    <row r="10" spans="1:7" x14ac:dyDescent="0.25">
      <c r="B10" s="3"/>
      <c r="C10" s="4"/>
    </row>
    <row r="11" spans="1:7" x14ac:dyDescent="0.25">
      <c r="B11" s="8" t="s">
        <v>5</v>
      </c>
      <c r="C11" s="9"/>
    </row>
    <row r="12" spans="1:7" x14ac:dyDescent="0.25">
      <c r="A12" s="10" t="s">
        <v>6</v>
      </c>
      <c r="B12" s="52" t="s">
        <v>60</v>
      </c>
      <c r="C12" s="52"/>
    </row>
    <row r="13" spans="1:7" x14ac:dyDescent="0.25">
      <c r="A13" s="10" t="s">
        <v>6</v>
      </c>
      <c r="B13" s="52" t="s">
        <v>61</v>
      </c>
      <c r="C13" s="52"/>
    </row>
    <row r="14" spans="1:7" x14ac:dyDescent="0.25">
      <c r="A14" s="10" t="s">
        <v>6</v>
      </c>
      <c r="B14" s="52" t="s">
        <v>62</v>
      </c>
      <c r="C14" s="52"/>
    </row>
    <row r="15" spans="1:7" x14ac:dyDescent="0.25">
      <c r="A15" s="10" t="s">
        <v>6</v>
      </c>
      <c r="B15" s="52" t="s">
        <v>63</v>
      </c>
      <c r="C15" s="52"/>
    </row>
    <row r="16" spans="1:7" x14ac:dyDescent="0.25">
      <c r="A16" s="10" t="s">
        <v>6</v>
      </c>
      <c r="B16" s="52" t="s">
        <v>64</v>
      </c>
      <c r="C16" s="52"/>
    </row>
    <row r="17" spans="1:7" x14ac:dyDescent="0.25">
      <c r="A17" s="10" t="s">
        <v>6</v>
      </c>
      <c r="B17" s="52" t="s">
        <v>65</v>
      </c>
      <c r="C17" s="52"/>
    </row>
    <row r="18" spans="1:7" x14ac:dyDescent="0.25">
      <c r="A18" s="10" t="s">
        <v>6</v>
      </c>
      <c r="B18" s="52" t="s">
        <v>66</v>
      </c>
      <c r="C18" s="52"/>
    </row>
    <row r="19" spans="1:7" x14ac:dyDescent="0.25">
      <c r="A19" s="10" t="s">
        <v>6</v>
      </c>
      <c r="B19" s="14" t="s">
        <v>67</v>
      </c>
      <c r="C19" s="14"/>
    </row>
    <row r="20" spans="1:7" s="12" customFormat="1" x14ac:dyDescent="0.25"/>
    <row r="22" spans="1:7" x14ac:dyDescent="0.25">
      <c r="G22" s="2" t="s">
        <v>0</v>
      </c>
    </row>
  </sheetData>
  <mergeCells count="9">
    <mergeCell ref="B15:C15"/>
    <mergeCell ref="B16:C16"/>
    <mergeCell ref="B17:C17"/>
    <mergeCell ref="B18:C18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E91A0EA2-3B5A-49A1-8E6F-DA1678488535}"/>
    <hyperlink ref="B12:C12" location="'BYROW syntax'!A1" display="BYCOL function syntax" xr:uid="{E5282E8A-A4ED-4668-88DB-1FBAF7C190BA}"/>
    <hyperlink ref="B13:C13" location="'BYROW with custom Lambda'!A1" display="BYCOL with custom LAMBDA " xr:uid="{9B9C6FC6-B13A-4136-AE61-23C9DE106CDA}"/>
    <hyperlink ref="B14:C14" location="'Basic BYCOL formula'!A1" display="Basic BYCOL formula " xr:uid="{F5DBC0D7-CAD8-476D-AF1F-F03089F43616}"/>
    <hyperlink ref="B15:C15" location="'Count numbers and text'!A1" display="Count numbers and text values in each column" xr:uid="{F5D14A04-7A26-4FA0-99D2-529ED3FB5573}"/>
    <hyperlink ref="B16:C16" location="'Count blanks and non-blanks'!A1" display="Count blanks and non-blanks per column" xr:uid="{C7D921FF-33B1-466F-97FB-DAB23610EEB8}"/>
    <hyperlink ref="B17:C17" location="'Below or above threshold'!A1" display="Count values below or above a threshold" xr:uid="{130D1FF7-0404-413C-9C56-DB698C965846}"/>
    <hyperlink ref="B18:C18" location="'Return matches'!A1" display="Retrieve matching items in each column" xr:uid="{253A5655-8E27-4347-B34A-C6BB0B984986}"/>
    <hyperlink ref="B19" location="'Epandable formula'!A1" display="Make BYCOL formula expand automatically" xr:uid="{1B6209D3-169A-4179-BF2A-25F62C080510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28"/>
  <sheetViews>
    <sheetView showGridLines="0" workbookViewId="0">
      <selection activeCell="C24" sqref="C24"/>
    </sheetView>
  </sheetViews>
  <sheetFormatPr defaultRowHeight="15" x14ac:dyDescent="0.25"/>
  <cols>
    <col min="1" max="1" width="4.28515625" customWidth="1"/>
    <col min="2" max="2" width="16.28515625" customWidth="1"/>
    <col min="3" max="8" width="15.7109375" customWidth="1"/>
    <col min="9" max="11" width="12" customWidth="1"/>
    <col min="12" max="20" width="8.5703125" customWidth="1"/>
  </cols>
  <sheetData>
    <row r="1" spans="2:8" ht="25.5" customHeight="1" x14ac:dyDescent="0.3">
      <c r="B1" s="56" t="s">
        <v>37</v>
      </c>
      <c r="C1" s="56"/>
      <c r="D1" s="56"/>
      <c r="E1" s="56"/>
      <c r="F1" s="56"/>
      <c r="G1" s="56"/>
      <c r="H1" s="56"/>
    </row>
    <row r="2" spans="2:8" ht="15.75" customHeight="1" x14ac:dyDescent="0.25">
      <c r="B2" s="57" t="s">
        <v>38</v>
      </c>
      <c r="C2" s="57"/>
      <c r="D2" s="57"/>
      <c r="E2" s="57"/>
      <c r="F2" s="57"/>
      <c r="G2" s="57"/>
      <c r="H2" s="57"/>
    </row>
    <row r="3" spans="2:8" ht="15.75" customHeight="1" x14ac:dyDescent="0.25">
      <c r="B3" s="1"/>
      <c r="C3" s="1"/>
      <c r="D3" s="1"/>
      <c r="E3" s="1"/>
      <c r="F3" s="1"/>
      <c r="G3" s="1"/>
    </row>
    <row r="4" spans="2:8" x14ac:dyDescent="0.25">
      <c r="B4" s="17" t="s">
        <v>13</v>
      </c>
      <c r="C4" s="18" t="s">
        <v>7</v>
      </c>
      <c r="D4" s="18" t="s">
        <v>8</v>
      </c>
      <c r="E4" s="18" t="s">
        <v>9</v>
      </c>
      <c r="F4" s="18" t="s">
        <v>14</v>
      </c>
      <c r="G4" s="18" t="s">
        <v>33</v>
      </c>
      <c r="H4" s="19" t="s">
        <v>39</v>
      </c>
    </row>
    <row r="5" spans="2:8" ht="15.75" customHeight="1" x14ac:dyDescent="0.25">
      <c r="B5" s="20" t="s">
        <v>15</v>
      </c>
      <c r="C5" s="16">
        <v>120</v>
      </c>
      <c r="D5" s="16">
        <v>135</v>
      </c>
      <c r="E5" s="16">
        <v>150</v>
      </c>
      <c r="F5" s="16">
        <v>140</v>
      </c>
      <c r="G5" s="34">
        <v>60</v>
      </c>
      <c r="H5" s="35">
        <v>80</v>
      </c>
    </row>
    <row r="6" spans="2:8" x14ac:dyDescent="0.25">
      <c r="B6" s="20" t="s">
        <v>16</v>
      </c>
      <c r="C6" s="16">
        <v>85</v>
      </c>
      <c r="D6" s="16">
        <v>95</v>
      </c>
      <c r="E6" s="16">
        <v>100</v>
      </c>
      <c r="F6" s="16">
        <v>90</v>
      </c>
      <c r="G6" s="34">
        <v>118</v>
      </c>
      <c r="H6" s="35">
        <v>138</v>
      </c>
    </row>
    <row r="7" spans="2:8" x14ac:dyDescent="0.25">
      <c r="B7" s="20" t="s">
        <v>17</v>
      </c>
      <c r="C7" s="16">
        <v>60</v>
      </c>
      <c r="D7" s="16">
        <v>75</v>
      </c>
      <c r="E7" s="16">
        <v>70</v>
      </c>
      <c r="F7" s="16">
        <v>80</v>
      </c>
      <c r="G7" s="34">
        <v>46</v>
      </c>
      <c r="H7" s="35">
        <v>48</v>
      </c>
    </row>
    <row r="8" spans="2:8" x14ac:dyDescent="0.25">
      <c r="B8" s="20" t="s">
        <v>18</v>
      </c>
      <c r="C8" s="16">
        <v>40</v>
      </c>
      <c r="D8" s="16">
        <v>45</v>
      </c>
      <c r="E8" s="16">
        <v>50</v>
      </c>
      <c r="F8" s="16">
        <v>48</v>
      </c>
      <c r="G8" s="34">
        <v>77</v>
      </c>
      <c r="H8" s="35">
        <v>65</v>
      </c>
    </row>
    <row r="9" spans="2:8" x14ac:dyDescent="0.25">
      <c r="B9" s="20" t="s">
        <v>19</v>
      </c>
      <c r="C9" s="16">
        <v>55</v>
      </c>
      <c r="D9" s="16">
        <v>60</v>
      </c>
      <c r="E9" s="16">
        <v>65</v>
      </c>
      <c r="F9" s="16">
        <v>70</v>
      </c>
      <c r="G9" s="34">
        <v>42</v>
      </c>
      <c r="H9" s="35">
        <v>137</v>
      </c>
    </row>
    <row r="10" spans="2:8" x14ac:dyDescent="0.25">
      <c r="B10" s="20" t="s">
        <v>20</v>
      </c>
      <c r="C10" s="16">
        <v>95</v>
      </c>
      <c r="D10" s="16">
        <v>102</v>
      </c>
      <c r="E10" s="16">
        <v>110</v>
      </c>
      <c r="F10" s="16">
        <v>108</v>
      </c>
      <c r="G10" s="34">
        <v>76</v>
      </c>
      <c r="H10" s="35">
        <v>78</v>
      </c>
    </row>
    <row r="11" spans="2:8" x14ac:dyDescent="0.25">
      <c r="B11" s="20" t="s">
        <v>21</v>
      </c>
      <c r="C11" s="16">
        <v>72</v>
      </c>
      <c r="D11" s="16">
        <v>78</v>
      </c>
      <c r="E11" s="16">
        <v>85</v>
      </c>
      <c r="F11" s="16">
        <v>90</v>
      </c>
      <c r="G11" s="34">
        <v>100</v>
      </c>
      <c r="H11" s="35">
        <v>91</v>
      </c>
    </row>
    <row r="12" spans="2:8" x14ac:dyDescent="0.25">
      <c r="B12" s="20" t="s">
        <v>22</v>
      </c>
      <c r="C12" s="16">
        <v>50</v>
      </c>
      <c r="D12" s="16">
        <v>55</v>
      </c>
      <c r="E12" s="16">
        <v>60</v>
      </c>
      <c r="F12" s="16">
        <v>65</v>
      </c>
      <c r="G12" s="34">
        <v>65</v>
      </c>
      <c r="H12" s="35">
        <v>81</v>
      </c>
    </row>
    <row r="13" spans="2:8" x14ac:dyDescent="0.25">
      <c r="B13" s="20" t="s">
        <v>23</v>
      </c>
      <c r="C13" s="16">
        <v>88</v>
      </c>
      <c r="D13" s="16">
        <v>92</v>
      </c>
      <c r="E13" s="16">
        <v>98</v>
      </c>
      <c r="F13" s="16">
        <v>105</v>
      </c>
      <c r="G13" s="34">
        <v>125</v>
      </c>
      <c r="H13" s="35">
        <v>105</v>
      </c>
    </row>
    <row r="14" spans="2:8" x14ac:dyDescent="0.25">
      <c r="B14" s="20" t="s">
        <v>24</v>
      </c>
      <c r="C14" s="16">
        <v>76</v>
      </c>
      <c r="D14" s="16">
        <v>82</v>
      </c>
      <c r="E14" s="16">
        <v>90</v>
      </c>
      <c r="F14" s="16">
        <v>94</v>
      </c>
      <c r="G14" s="34">
        <v>130</v>
      </c>
      <c r="H14" s="35">
        <v>136</v>
      </c>
    </row>
    <row r="15" spans="2:8" x14ac:dyDescent="0.25">
      <c r="B15" s="20" t="s">
        <v>25</v>
      </c>
      <c r="C15" s="16">
        <v>67</v>
      </c>
      <c r="D15" s="16">
        <v>73</v>
      </c>
      <c r="E15" s="16">
        <v>79</v>
      </c>
      <c r="F15" s="16">
        <v>83</v>
      </c>
      <c r="G15" s="34">
        <v>56</v>
      </c>
      <c r="H15" s="35">
        <v>145</v>
      </c>
    </row>
    <row r="16" spans="2:8" x14ac:dyDescent="0.25">
      <c r="B16" s="20" t="s">
        <v>26</v>
      </c>
      <c r="C16" s="16">
        <v>110</v>
      </c>
      <c r="D16" s="16">
        <v>115</v>
      </c>
      <c r="E16" s="16">
        <v>120</v>
      </c>
      <c r="F16" s="16">
        <v>118</v>
      </c>
      <c r="G16" s="34">
        <v>54</v>
      </c>
      <c r="H16" s="35">
        <v>60</v>
      </c>
    </row>
    <row r="17" spans="2:8" x14ac:dyDescent="0.25">
      <c r="B17" s="20" t="s">
        <v>27</v>
      </c>
      <c r="C17" s="16">
        <v>130</v>
      </c>
      <c r="D17" s="16">
        <v>138</v>
      </c>
      <c r="E17" s="16">
        <v>145</v>
      </c>
      <c r="F17" s="16">
        <v>150</v>
      </c>
      <c r="G17" s="34">
        <v>48</v>
      </c>
      <c r="H17" s="35">
        <v>134</v>
      </c>
    </row>
    <row r="18" spans="2:8" x14ac:dyDescent="0.25">
      <c r="B18" s="20" t="s">
        <v>28</v>
      </c>
      <c r="C18" s="16">
        <v>150</v>
      </c>
      <c r="D18" s="16">
        <v>160</v>
      </c>
      <c r="E18" s="16">
        <v>170</v>
      </c>
      <c r="F18" s="16">
        <v>180</v>
      </c>
      <c r="G18" s="34">
        <v>68</v>
      </c>
      <c r="H18" s="35">
        <v>114</v>
      </c>
    </row>
    <row r="19" spans="2:8" x14ac:dyDescent="0.25">
      <c r="B19" s="20" t="s">
        <v>29</v>
      </c>
      <c r="C19" s="16">
        <v>98</v>
      </c>
      <c r="D19" s="16">
        <v>104</v>
      </c>
      <c r="E19" s="16">
        <v>109</v>
      </c>
      <c r="F19" s="16">
        <v>112</v>
      </c>
      <c r="G19" s="34">
        <v>84</v>
      </c>
      <c r="H19" s="35">
        <v>93</v>
      </c>
    </row>
    <row r="20" spans="2:8" x14ac:dyDescent="0.25">
      <c r="B20" s="20" t="s">
        <v>30</v>
      </c>
      <c r="C20" s="16">
        <v>105</v>
      </c>
      <c r="D20" s="16">
        <v>112</v>
      </c>
      <c r="E20" s="16">
        <v>118</v>
      </c>
      <c r="F20" s="16">
        <v>125</v>
      </c>
      <c r="G20" s="34">
        <v>94</v>
      </c>
      <c r="H20" s="35">
        <v>66</v>
      </c>
    </row>
    <row r="21" spans="2:8" x14ac:dyDescent="0.25">
      <c r="B21" s="20" t="s">
        <v>31</v>
      </c>
      <c r="C21" s="16">
        <v>83</v>
      </c>
      <c r="D21" s="16">
        <v>89</v>
      </c>
      <c r="E21" s="16">
        <v>94</v>
      </c>
      <c r="F21" s="16">
        <v>99</v>
      </c>
      <c r="G21" s="34">
        <v>90</v>
      </c>
      <c r="H21" s="35">
        <v>83</v>
      </c>
    </row>
    <row r="22" spans="2:8" x14ac:dyDescent="0.25">
      <c r="B22" s="22" t="s">
        <v>32</v>
      </c>
      <c r="C22" s="23">
        <v>92</v>
      </c>
      <c r="D22" s="23">
        <v>97</v>
      </c>
      <c r="E22" s="23">
        <v>103</v>
      </c>
      <c r="F22" s="23">
        <v>107</v>
      </c>
      <c r="G22" s="36">
        <v>89</v>
      </c>
      <c r="H22" s="37">
        <v>141</v>
      </c>
    </row>
    <row r="23" spans="2:8" ht="26.25" customHeight="1" x14ac:dyDescent="0.25">
      <c r="C23" s="16"/>
      <c r="D23" s="16"/>
      <c r="E23" s="16"/>
      <c r="F23" s="16"/>
      <c r="G23" s="16"/>
    </row>
    <row r="24" spans="2:8" ht="25.5" customHeight="1" x14ac:dyDescent="0.25">
      <c r="B24" s="28" t="s">
        <v>34</v>
      </c>
      <c r="C24" s="31" cm="1">
        <f t="array" ref="C24:H24">_xlfn.BYCOL(C5:H22, _xleta.AVERAGE)</f>
        <v>87.555555555555557</v>
      </c>
      <c r="D24" s="31">
        <v>94.833333333333329</v>
      </c>
      <c r="E24" s="31">
        <v>100.88888888888889</v>
      </c>
      <c r="F24" s="31">
        <v>103.55555555555556</v>
      </c>
      <c r="G24" s="31">
        <v>79</v>
      </c>
      <c r="H24" s="32">
        <v>99.722222222222229</v>
      </c>
    </row>
    <row r="28" spans="2:8" x14ac:dyDescent="0.25">
      <c r="B28" s="11"/>
      <c r="C28" s="15"/>
      <c r="D28" s="15"/>
      <c r="E28" s="15"/>
      <c r="F28" s="15"/>
      <c r="G28" s="15"/>
    </row>
  </sheetData>
  <mergeCells count="2">
    <mergeCell ref="B1:H1"/>
    <mergeCell ref="B2:H2"/>
  </mergeCells>
  <phoneticPr fontId="10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0195-D383-4D9C-B674-7FB180672F51}">
  <dimension ref="B1:H28"/>
  <sheetViews>
    <sheetView showGridLines="0" workbookViewId="0">
      <selection activeCell="C24" sqref="C24"/>
    </sheetView>
  </sheetViews>
  <sheetFormatPr defaultRowHeight="15" x14ac:dyDescent="0.25"/>
  <cols>
    <col min="1" max="1" width="4.28515625" customWidth="1"/>
    <col min="2" max="2" width="16.28515625" customWidth="1"/>
    <col min="3" max="8" width="15.7109375" customWidth="1"/>
    <col min="9" max="11" width="12" customWidth="1"/>
    <col min="12" max="20" width="8.5703125" customWidth="1"/>
  </cols>
  <sheetData>
    <row r="1" spans="2:8" ht="25.5" customHeight="1" x14ac:dyDescent="0.3">
      <c r="B1" s="56" t="s">
        <v>41</v>
      </c>
      <c r="C1" s="56"/>
      <c r="D1" s="56"/>
      <c r="E1" s="56"/>
      <c r="F1" s="56"/>
      <c r="G1" s="56"/>
      <c r="H1" s="56"/>
    </row>
    <row r="2" spans="2:8" ht="15.75" customHeight="1" x14ac:dyDescent="0.25">
      <c r="B2" s="57" t="s">
        <v>40</v>
      </c>
      <c r="C2" s="57"/>
      <c r="D2" s="57"/>
      <c r="E2" s="57"/>
      <c r="F2" s="57"/>
      <c r="G2" s="57"/>
      <c r="H2" s="57"/>
    </row>
    <row r="3" spans="2:8" ht="15.75" customHeight="1" x14ac:dyDescent="0.25">
      <c r="B3" s="1"/>
      <c r="C3" s="1"/>
      <c r="D3" s="1"/>
      <c r="E3" s="1"/>
      <c r="F3" s="1"/>
      <c r="G3" s="1"/>
    </row>
    <row r="4" spans="2:8" x14ac:dyDescent="0.25">
      <c r="B4" s="17" t="s">
        <v>13</v>
      </c>
      <c r="C4" s="18" t="s">
        <v>7</v>
      </c>
      <c r="D4" s="18" t="s">
        <v>8</v>
      </c>
      <c r="E4" s="18" t="s">
        <v>9</v>
      </c>
      <c r="F4" s="18" t="s">
        <v>14</v>
      </c>
      <c r="G4" s="18" t="s">
        <v>33</v>
      </c>
      <c r="H4" s="19" t="s">
        <v>39</v>
      </c>
    </row>
    <row r="5" spans="2:8" ht="15.75" customHeight="1" x14ac:dyDescent="0.25">
      <c r="B5" s="20" t="s">
        <v>15</v>
      </c>
      <c r="C5" s="16">
        <v>120</v>
      </c>
      <c r="D5" s="16">
        <v>135</v>
      </c>
      <c r="E5" s="16">
        <v>150</v>
      </c>
      <c r="F5" s="16">
        <v>140</v>
      </c>
      <c r="G5" s="34">
        <v>60</v>
      </c>
      <c r="H5" s="35">
        <v>80</v>
      </c>
    </row>
    <row r="6" spans="2:8" x14ac:dyDescent="0.25">
      <c r="B6" s="20" t="s">
        <v>16</v>
      </c>
      <c r="C6" s="16">
        <v>85</v>
      </c>
      <c r="D6" s="16">
        <v>95</v>
      </c>
      <c r="E6" s="16">
        <v>100</v>
      </c>
      <c r="F6" s="16">
        <v>90</v>
      </c>
      <c r="G6" s="34">
        <v>118</v>
      </c>
      <c r="H6" s="35">
        <v>138</v>
      </c>
    </row>
    <row r="7" spans="2:8" x14ac:dyDescent="0.25">
      <c r="B7" s="20" t="s">
        <v>17</v>
      </c>
      <c r="C7" s="16">
        <v>0</v>
      </c>
      <c r="D7" s="16">
        <v>75</v>
      </c>
      <c r="E7" s="16">
        <v>70</v>
      </c>
      <c r="F7" s="16">
        <v>80</v>
      </c>
      <c r="G7" s="34">
        <v>46</v>
      </c>
      <c r="H7" s="35">
        <v>48</v>
      </c>
    </row>
    <row r="8" spans="2:8" x14ac:dyDescent="0.25">
      <c r="B8" s="20" t="s">
        <v>18</v>
      </c>
      <c r="C8" s="16">
        <v>40</v>
      </c>
      <c r="D8" s="16">
        <v>45</v>
      </c>
      <c r="E8" s="16">
        <v>50</v>
      </c>
      <c r="F8" s="16">
        <v>48</v>
      </c>
      <c r="G8" s="34">
        <v>0</v>
      </c>
      <c r="H8" s="35">
        <v>65</v>
      </c>
    </row>
    <row r="9" spans="2:8" x14ac:dyDescent="0.25">
      <c r="B9" s="20" t="s">
        <v>19</v>
      </c>
      <c r="C9" s="16">
        <v>55</v>
      </c>
      <c r="D9" s="16">
        <v>60</v>
      </c>
      <c r="E9" s="16">
        <v>65</v>
      </c>
      <c r="F9" s="16">
        <v>70</v>
      </c>
      <c r="G9" s="34">
        <v>42</v>
      </c>
      <c r="H9" s="35">
        <v>137</v>
      </c>
    </row>
    <row r="10" spans="2:8" x14ac:dyDescent="0.25">
      <c r="B10" s="20" t="s">
        <v>20</v>
      </c>
      <c r="C10" s="16">
        <v>95</v>
      </c>
      <c r="D10" s="16">
        <v>102</v>
      </c>
      <c r="E10" s="16">
        <v>110</v>
      </c>
      <c r="F10" s="16">
        <v>108</v>
      </c>
      <c r="G10" s="34">
        <v>76</v>
      </c>
      <c r="H10" s="35">
        <v>78</v>
      </c>
    </row>
    <row r="11" spans="2:8" x14ac:dyDescent="0.25">
      <c r="B11" s="20" t="s">
        <v>21</v>
      </c>
      <c r="C11" s="16">
        <v>72</v>
      </c>
      <c r="D11" s="16">
        <v>78</v>
      </c>
      <c r="E11" s="16">
        <v>0</v>
      </c>
      <c r="F11" s="16">
        <v>90</v>
      </c>
      <c r="G11" s="34">
        <v>100</v>
      </c>
      <c r="H11" s="35">
        <v>91</v>
      </c>
    </row>
    <row r="12" spans="2:8" x14ac:dyDescent="0.25">
      <c r="B12" s="20" t="s">
        <v>22</v>
      </c>
      <c r="C12" s="16">
        <v>50</v>
      </c>
      <c r="D12" s="16">
        <v>55</v>
      </c>
      <c r="E12" s="16">
        <v>60</v>
      </c>
      <c r="F12" s="16">
        <v>65</v>
      </c>
      <c r="G12" s="34">
        <v>65</v>
      </c>
      <c r="H12" s="35">
        <v>81</v>
      </c>
    </row>
    <row r="13" spans="2:8" x14ac:dyDescent="0.25">
      <c r="B13" s="20" t="s">
        <v>23</v>
      </c>
      <c r="C13" s="16">
        <v>88</v>
      </c>
      <c r="D13" s="16">
        <v>92</v>
      </c>
      <c r="E13" s="16">
        <v>98</v>
      </c>
      <c r="F13" s="16">
        <v>105</v>
      </c>
      <c r="G13" s="34">
        <v>125</v>
      </c>
      <c r="H13" s="35">
        <v>105</v>
      </c>
    </row>
    <row r="14" spans="2:8" x14ac:dyDescent="0.25">
      <c r="B14" s="20" t="s">
        <v>24</v>
      </c>
      <c r="C14" s="16">
        <v>76</v>
      </c>
      <c r="D14" s="16">
        <v>0</v>
      </c>
      <c r="E14" s="16">
        <v>90</v>
      </c>
      <c r="F14" s="16">
        <v>94</v>
      </c>
      <c r="G14" s="34">
        <v>130</v>
      </c>
      <c r="H14" s="35">
        <v>136</v>
      </c>
    </row>
    <row r="15" spans="2:8" x14ac:dyDescent="0.25">
      <c r="B15" s="20" t="s">
        <v>25</v>
      </c>
      <c r="C15" s="16">
        <v>67</v>
      </c>
      <c r="D15" s="16">
        <v>73</v>
      </c>
      <c r="E15" s="16">
        <v>79</v>
      </c>
      <c r="F15" s="16">
        <v>83</v>
      </c>
      <c r="G15" s="34">
        <v>56</v>
      </c>
      <c r="H15" s="35">
        <v>145</v>
      </c>
    </row>
    <row r="16" spans="2:8" x14ac:dyDescent="0.25">
      <c r="B16" s="20" t="s">
        <v>26</v>
      </c>
      <c r="C16" s="16">
        <v>110</v>
      </c>
      <c r="D16" s="16">
        <v>115</v>
      </c>
      <c r="E16" s="16">
        <v>120</v>
      </c>
      <c r="F16" s="16">
        <v>118</v>
      </c>
      <c r="G16" s="34">
        <v>0</v>
      </c>
      <c r="H16" s="35">
        <v>60</v>
      </c>
    </row>
    <row r="17" spans="2:8" x14ac:dyDescent="0.25">
      <c r="B17" s="20" t="s">
        <v>27</v>
      </c>
      <c r="C17" s="16">
        <v>130</v>
      </c>
      <c r="D17" s="16">
        <v>138</v>
      </c>
      <c r="E17" s="16">
        <v>145</v>
      </c>
      <c r="F17" s="16">
        <v>150</v>
      </c>
      <c r="G17" s="34">
        <v>48</v>
      </c>
      <c r="H17" s="35">
        <v>134</v>
      </c>
    </row>
    <row r="18" spans="2:8" x14ac:dyDescent="0.25">
      <c r="B18" s="20" t="s">
        <v>28</v>
      </c>
      <c r="C18" s="16">
        <v>150</v>
      </c>
      <c r="D18" s="16">
        <v>160</v>
      </c>
      <c r="E18" s="16">
        <v>170</v>
      </c>
      <c r="F18" s="16">
        <v>180</v>
      </c>
      <c r="G18" s="34">
        <v>68</v>
      </c>
      <c r="H18" s="35">
        <v>114</v>
      </c>
    </row>
    <row r="19" spans="2:8" x14ac:dyDescent="0.25">
      <c r="B19" s="20" t="s">
        <v>29</v>
      </c>
      <c r="C19" s="16">
        <v>98</v>
      </c>
      <c r="D19" s="16">
        <v>104</v>
      </c>
      <c r="E19" s="16">
        <v>109</v>
      </c>
      <c r="F19" s="16">
        <v>112</v>
      </c>
      <c r="G19" s="34">
        <v>84</v>
      </c>
      <c r="H19" s="35">
        <v>0</v>
      </c>
    </row>
    <row r="20" spans="2:8" x14ac:dyDescent="0.25">
      <c r="B20" s="20" t="s">
        <v>30</v>
      </c>
      <c r="C20" s="16">
        <v>105</v>
      </c>
      <c r="D20" s="16">
        <v>112</v>
      </c>
      <c r="E20" s="16">
        <v>118</v>
      </c>
      <c r="F20" s="16">
        <v>125</v>
      </c>
      <c r="G20" s="34">
        <v>94</v>
      </c>
      <c r="H20" s="35">
        <v>66</v>
      </c>
    </row>
    <row r="21" spans="2:8" x14ac:dyDescent="0.25">
      <c r="B21" s="20" t="s">
        <v>31</v>
      </c>
      <c r="C21" s="16">
        <v>83</v>
      </c>
      <c r="D21" s="16">
        <v>89</v>
      </c>
      <c r="E21" s="16">
        <v>94</v>
      </c>
      <c r="F21" s="16">
        <v>99</v>
      </c>
      <c r="G21" s="34">
        <v>90</v>
      </c>
      <c r="H21" s="35">
        <v>83</v>
      </c>
    </row>
    <row r="22" spans="2:8" x14ac:dyDescent="0.25">
      <c r="B22" s="22" t="s">
        <v>32</v>
      </c>
      <c r="C22" s="23">
        <v>92</v>
      </c>
      <c r="D22" s="23">
        <v>97</v>
      </c>
      <c r="E22" s="23">
        <v>103</v>
      </c>
      <c r="F22" s="23">
        <v>107</v>
      </c>
      <c r="G22" s="36">
        <v>89</v>
      </c>
      <c r="H22" s="37">
        <v>141</v>
      </c>
    </row>
    <row r="23" spans="2:8" ht="26.25" customHeight="1" x14ac:dyDescent="0.25">
      <c r="C23" s="16"/>
      <c r="D23" s="16"/>
      <c r="E23" s="16"/>
      <c r="F23" s="16"/>
      <c r="G23" s="16"/>
    </row>
    <row r="24" spans="2:8" ht="38.25" customHeight="1" x14ac:dyDescent="0.25">
      <c r="B24" s="28" t="s">
        <v>42</v>
      </c>
      <c r="C24" s="31" cm="1">
        <f t="array" ref="C24:H24">_xlfn.BYCOL(C5:H22, _xlfn.LAMBDA(_xlpm.col, AVERAGEIF(_xlpm.col, "&gt;0")))</f>
        <v>89.17647058823529</v>
      </c>
      <c r="D24" s="31">
        <v>95.588235294117652</v>
      </c>
      <c r="E24" s="31">
        <v>101.82352941176471</v>
      </c>
      <c r="F24" s="31">
        <v>103.55555555555556</v>
      </c>
      <c r="G24" s="31">
        <v>80.6875</v>
      </c>
      <c r="H24" s="32">
        <v>100.11764705882354</v>
      </c>
    </row>
    <row r="28" spans="2:8" x14ac:dyDescent="0.25">
      <c r="B28" s="11"/>
      <c r="C28" s="15"/>
      <c r="D28" s="15"/>
      <c r="E28" s="15"/>
      <c r="F28" s="15"/>
      <c r="G28" s="15"/>
    </row>
  </sheetData>
  <mergeCells count="2">
    <mergeCell ref="B1:H1"/>
    <mergeCell ref="B2:H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2476-6B21-4873-9896-BCCF67E3FC1E}">
  <dimension ref="A1:F25"/>
  <sheetViews>
    <sheetView workbookViewId="0">
      <selection activeCell="B22" sqref="B22"/>
    </sheetView>
  </sheetViews>
  <sheetFormatPr defaultRowHeight="15" x14ac:dyDescent="0.25"/>
  <cols>
    <col min="1" max="1" width="17.140625" customWidth="1"/>
    <col min="2" max="6" width="16.140625" customWidth="1"/>
    <col min="7" max="9" width="12" customWidth="1"/>
    <col min="10" max="18" width="8.5703125" customWidth="1"/>
  </cols>
  <sheetData>
    <row r="1" spans="1:6" ht="30.75" customHeight="1" x14ac:dyDescent="0.25">
      <c r="A1" s="58" t="s">
        <v>43</v>
      </c>
      <c r="B1" s="58"/>
      <c r="C1" s="58"/>
      <c r="D1" s="58"/>
      <c r="E1" s="58"/>
      <c r="F1" s="58"/>
    </row>
    <row r="2" spans="1:6" x14ac:dyDescent="0.25">
      <c r="A2" s="40" t="s">
        <v>13</v>
      </c>
      <c r="B2" s="18" t="s">
        <v>7</v>
      </c>
      <c r="C2" s="18" t="s">
        <v>8</v>
      </c>
      <c r="D2" s="18" t="s">
        <v>9</v>
      </c>
      <c r="E2" s="18" t="s">
        <v>14</v>
      </c>
      <c r="F2" s="19" t="s">
        <v>33</v>
      </c>
    </row>
    <row r="3" spans="1:6" ht="15.75" customHeight="1" x14ac:dyDescent="0.25">
      <c r="A3" s="20" t="s">
        <v>15</v>
      </c>
      <c r="B3" s="16">
        <v>120</v>
      </c>
      <c r="C3" s="16">
        <v>135</v>
      </c>
      <c r="D3" s="16">
        <v>150</v>
      </c>
      <c r="E3" s="16">
        <v>140</v>
      </c>
      <c r="F3" s="21">
        <v>60</v>
      </c>
    </row>
    <row r="4" spans="1:6" x14ac:dyDescent="0.25">
      <c r="A4" s="20" t="s">
        <v>16</v>
      </c>
      <c r="B4" s="16">
        <v>85</v>
      </c>
      <c r="C4" s="16">
        <v>95</v>
      </c>
      <c r="D4" s="16">
        <v>100</v>
      </c>
      <c r="E4" s="16">
        <v>90</v>
      </c>
      <c r="F4" s="21">
        <v>118</v>
      </c>
    </row>
    <row r="5" spans="1:6" x14ac:dyDescent="0.25">
      <c r="A5" s="20" t="s">
        <v>17</v>
      </c>
      <c r="B5" s="16">
        <v>60</v>
      </c>
      <c r="C5" s="16">
        <v>75</v>
      </c>
      <c r="D5" s="16">
        <v>70</v>
      </c>
      <c r="E5" s="16">
        <v>80</v>
      </c>
      <c r="F5" s="21">
        <v>46</v>
      </c>
    </row>
    <row r="6" spans="1:6" x14ac:dyDescent="0.25">
      <c r="A6" s="20" t="s">
        <v>18</v>
      </c>
      <c r="B6" s="16">
        <v>40</v>
      </c>
      <c r="C6" s="16">
        <v>45</v>
      </c>
      <c r="D6" s="16">
        <v>50</v>
      </c>
      <c r="E6" s="16">
        <v>48</v>
      </c>
      <c r="F6" s="21">
        <v>77</v>
      </c>
    </row>
    <row r="7" spans="1:6" x14ac:dyDescent="0.25">
      <c r="A7" s="20" t="s">
        <v>19</v>
      </c>
      <c r="B7" s="16">
        <v>55</v>
      </c>
      <c r="C7" s="16">
        <v>60</v>
      </c>
      <c r="D7" s="16">
        <v>65</v>
      </c>
      <c r="E7" s="16">
        <v>70</v>
      </c>
      <c r="F7" s="21">
        <v>42</v>
      </c>
    </row>
    <row r="8" spans="1:6" x14ac:dyDescent="0.25">
      <c r="A8" s="20" t="s">
        <v>20</v>
      </c>
      <c r="B8" s="16">
        <v>95</v>
      </c>
      <c r="C8" s="16">
        <v>102</v>
      </c>
      <c r="D8" s="16">
        <v>110</v>
      </c>
      <c r="E8" s="16">
        <v>108</v>
      </c>
      <c r="F8" s="21">
        <v>76</v>
      </c>
    </row>
    <row r="9" spans="1:6" x14ac:dyDescent="0.25">
      <c r="A9" s="20" t="s">
        <v>21</v>
      </c>
      <c r="B9" s="16">
        <v>72</v>
      </c>
      <c r="C9" s="16">
        <v>78</v>
      </c>
      <c r="D9" s="16">
        <v>85</v>
      </c>
      <c r="E9" s="16">
        <v>90</v>
      </c>
      <c r="F9" s="21">
        <v>100</v>
      </c>
    </row>
    <row r="10" spans="1:6" x14ac:dyDescent="0.25">
      <c r="A10" s="20" t="s">
        <v>22</v>
      </c>
      <c r="B10" s="16">
        <v>50</v>
      </c>
      <c r="C10" s="16">
        <v>55</v>
      </c>
      <c r="D10" s="16">
        <v>60</v>
      </c>
      <c r="E10" s="16">
        <v>65</v>
      </c>
      <c r="F10" s="21">
        <v>65</v>
      </c>
    </row>
    <row r="11" spans="1:6" x14ac:dyDescent="0.25">
      <c r="A11" s="20" t="s">
        <v>23</v>
      </c>
      <c r="B11" s="16">
        <v>88</v>
      </c>
      <c r="C11" s="16">
        <v>92</v>
      </c>
      <c r="D11" s="16">
        <v>98</v>
      </c>
      <c r="E11" s="16">
        <v>105</v>
      </c>
      <c r="F11" s="21">
        <v>125</v>
      </c>
    </row>
    <row r="12" spans="1:6" x14ac:dyDescent="0.25">
      <c r="A12" s="20" t="s">
        <v>24</v>
      </c>
      <c r="B12" s="16">
        <v>76</v>
      </c>
      <c r="C12" s="16">
        <v>82</v>
      </c>
      <c r="D12" s="16">
        <v>90</v>
      </c>
      <c r="E12" s="16">
        <v>94</v>
      </c>
      <c r="F12" s="21">
        <v>130</v>
      </c>
    </row>
    <row r="13" spans="1:6" x14ac:dyDescent="0.25">
      <c r="A13" s="20" t="s">
        <v>25</v>
      </c>
      <c r="B13" s="16">
        <v>67</v>
      </c>
      <c r="C13" s="16">
        <v>73</v>
      </c>
      <c r="D13" s="16">
        <v>79</v>
      </c>
      <c r="E13" s="16">
        <v>83</v>
      </c>
      <c r="F13" s="21">
        <v>56</v>
      </c>
    </row>
    <row r="14" spans="1:6" x14ac:dyDescent="0.25">
      <c r="A14" s="20" t="s">
        <v>26</v>
      </c>
      <c r="B14" s="16">
        <v>110</v>
      </c>
      <c r="C14" s="16">
        <v>115</v>
      </c>
      <c r="D14" s="16">
        <v>120</v>
      </c>
      <c r="E14" s="16">
        <v>118</v>
      </c>
      <c r="F14" s="21">
        <v>54</v>
      </c>
    </row>
    <row r="15" spans="1:6" x14ac:dyDescent="0.25">
      <c r="A15" s="20" t="s">
        <v>27</v>
      </c>
      <c r="B15" s="16">
        <v>130</v>
      </c>
      <c r="C15" s="16">
        <v>138</v>
      </c>
      <c r="D15" s="16">
        <v>145</v>
      </c>
      <c r="E15" s="16">
        <v>150</v>
      </c>
      <c r="F15" s="21">
        <v>48</v>
      </c>
    </row>
    <row r="16" spans="1:6" x14ac:dyDescent="0.25">
      <c r="A16" s="20" t="s">
        <v>28</v>
      </c>
      <c r="B16" s="16">
        <v>150</v>
      </c>
      <c r="C16" s="16">
        <v>160</v>
      </c>
      <c r="D16" s="16">
        <v>170</v>
      </c>
      <c r="E16" s="16">
        <v>180</v>
      </c>
      <c r="F16" s="21">
        <v>68</v>
      </c>
    </row>
    <row r="17" spans="1:6" x14ac:dyDescent="0.25">
      <c r="A17" s="20" t="s">
        <v>29</v>
      </c>
      <c r="B17" s="16">
        <v>98</v>
      </c>
      <c r="C17" s="16">
        <v>104</v>
      </c>
      <c r="D17" s="16">
        <v>109</v>
      </c>
      <c r="E17" s="16">
        <v>112</v>
      </c>
      <c r="F17" s="21">
        <v>84</v>
      </c>
    </row>
    <row r="18" spans="1:6" x14ac:dyDescent="0.25">
      <c r="A18" s="20" t="s">
        <v>30</v>
      </c>
      <c r="B18" s="16">
        <v>105</v>
      </c>
      <c r="C18" s="16">
        <v>112</v>
      </c>
      <c r="D18" s="16">
        <v>118</v>
      </c>
      <c r="E18" s="16">
        <v>125</v>
      </c>
      <c r="F18" s="21">
        <v>94</v>
      </c>
    </row>
    <row r="19" spans="1:6" x14ac:dyDescent="0.25">
      <c r="A19" s="20" t="s">
        <v>31</v>
      </c>
      <c r="B19" s="16">
        <v>83</v>
      </c>
      <c r="C19" s="16">
        <v>89</v>
      </c>
      <c r="D19" s="16">
        <v>94</v>
      </c>
      <c r="E19" s="16">
        <v>99</v>
      </c>
      <c r="F19" s="21">
        <v>90</v>
      </c>
    </row>
    <row r="20" spans="1:6" x14ac:dyDescent="0.25">
      <c r="A20" s="22" t="s">
        <v>32</v>
      </c>
      <c r="B20" s="23">
        <v>92</v>
      </c>
      <c r="C20" s="23">
        <v>97</v>
      </c>
      <c r="D20" s="23">
        <v>103</v>
      </c>
      <c r="E20" s="23">
        <v>107</v>
      </c>
      <c r="F20" s="24">
        <v>89</v>
      </c>
    </row>
    <row r="21" spans="1:6" x14ac:dyDescent="0.25">
      <c r="B21" s="16"/>
      <c r="C21" s="16"/>
      <c r="D21" s="16"/>
      <c r="E21" s="16"/>
      <c r="F21" s="16"/>
    </row>
    <row r="22" spans="1:6" ht="18.75" customHeight="1" x14ac:dyDescent="0.25">
      <c r="A22" s="39" t="s">
        <v>44</v>
      </c>
      <c r="B22" s="29" cm="1">
        <f t="array" ref="B22:F22">_xlfn.BYCOL(B3:F20, _xleta.SUM)</f>
        <v>1576</v>
      </c>
      <c r="C22" s="29">
        <v>1707</v>
      </c>
      <c r="D22" s="29">
        <v>1816</v>
      </c>
      <c r="E22" s="29">
        <v>1864</v>
      </c>
      <c r="F22" s="30">
        <v>1422</v>
      </c>
    </row>
    <row r="23" spans="1:6" ht="18.75" customHeight="1" x14ac:dyDescent="0.25">
      <c r="A23" s="39" t="s">
        <v>34</v>
      </c>
      <c r="B23" s="29" cm="1">
        <f t="array" ref="B23:F23">_xlfn.BYCOL(B3:F20, _xleta.AVERAGE)</f>
        <v>87.555555555555557</v>
      </c>
      <c r="C23" s="29">
        <v>94.833333333333329</v>
      </c>
      <c r="D23" s="29">
        <v>100.88888888888889</v>
      </c>
      <c r="E23" s="29">
        <v>103.55555555555556</v>
      </c>
      <c r="F23" s="30">
        <v>79</v>
      </c>
    </row>
    <row r="24" spans="1:6" ht="18.75" customHeight="1" x14ac:dyDescent="0.25">
      <c r="A24" s="39" t="s">
        <v>35</v>
      </c>
      <c r="B24" s="29" cm="1">
        <f t="array" ref="B24:F24">_xlfn.BYCOL(B3:F20, _xleta.MIN)</f>
        <v>40</v>
      </c>
      <c r="C24" s="29">
        <v>45</v>
      </c>
      <c r="D24" s="29">
        <v>50</v>
      </c>
      <c r="E24" s="29">
        <v>48</v>
      </c>
      <c r="F24" s="30">
        <v>42</v>
      </c>
    </row>
    <row r="25" spans="1:6" ht="18.75" customHeight="1" x14ac:dyDescent="0.25">
      <c r="A25" s="25" t="s">
        <v>36</v>
      </c>
      <c r="B25" s="26" cm="1">
        <f t="array" ref="B25:F25">_xlfn.BYCOL(B3:F20, _xleta.MAX)</f>
        <v>150</v>
      </c>
      <c r="C25" s="26">
        <v>160</v>
      </c>
      <c r="D25" s="26">
        <v>170</v>
      </c>
      <c r="E25" s="26">
        <v>180</v>
      </c>
      <c r="F25" s="27">
        <v>130</v>
      </c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2CD6-A659-4E11-B059-DE5807CCB63D}">
  <dimension ref="A1:G23"/>
  <sheetViews>
    <sheetView workbookViewId="0">
      <selection activeCell="B22" sqref="B22"/>
    </sheetView>
  </sheetViews>
  <sheetFormatPr defaultRowHeight="15" x14ac:dyDescent="0.25"/>
  <cols>
    <col min="1" max="1" width="15.7109375" customWidth="1"/>
    <col min="2" max="6" width="18.85546875" customWidth="1"/>
    <col min="7" max="7" width="24.7109375" customWidth="1"/>
    <col min="8" max="11" width="12" customWidth="1"/>
    <col min="12" max="20" width="8.5703125" customWidth="1"/>
  </cols>
  <sheetData>
    <row r="1" spans="1:7" ht="30.75" customHeight="1" x14ac:dyDescent="0.3">
      <c r="A1" s="58" t="s">
        <v>50</v>
      </c>
      <c r="B1" s="58"/>
      <c r="C1" s="58"/>
      <c r="D1" s="58"/>
      <c r="E1" s="58"/>
      <c r="F1" s="58"/>
      <c r="G1" s="38"/>
    </row>
    <row r="2" spans="1:7" x14ac:dyDescent="0.25">
      <c r="A2" s="40" t="s">
        <v>13</v>
      </c>
      <c r="B2" s="18" t="s">
        <v>7</v>
      </c>
      <c r="C2" s="18" t="s">
        <v>8</v>
      </c>
      <c r="D2" s="18" t="s">
        <v>9</v>
      </c>
      <c r="E2" s="18" t="s">
        <v>14</v>
      </c>
      <c r="F2" s="19" t="s">
        <v>33</v>
      </c>
    </row>
    <row r="3" spans="1:7" ht="15.75" customHeight="1" x14ac:dyDescent="0.25">
      <c r="A3" s="20" t="s">
        <v>15</v>
      </c>
      <c r="B3" s="1">
        <v>120</v>
      </c>
      <c r="C3" s="1">
        <v>135</v>
      </c>
      <c r="D3" s="1">
        <v>150</v>
      </c>
      <c r="E3" s="1">
        <v>140</v>
      </c>
      <c r="F3" s="42">
        <v>60</v>
      </c>
    </row>
    <row r="4" spans="1:7" x14ac:dyDescent="0.25">
      <c r="A4" s="20" t="s">
        <v>16</v>
      </c>
      <c r="B4" s="1">
        <v>85</v>
      </c>
      <c r="C4" s="1">
        <v>95</v>
      </c>
      <c r="D4" s="1">
        <v>100</v>
      </c>
      <c r="E4" s="1">
        <v>90</v>
      </c>
      <c r="F4" s="42">
        <v>118</v>
      </c>
      <c r="G4" s="1"/>
    </row>
    <row r="5" spans="1:7" x14ac:dyDescent="0.25">
      <c r="A5" s="20" t="s">
        <v>17</v>
      </c>
      <c r="B5" s="1">
        <v>60</v>
      </c>
      <c r="C5" s="1" t="s">
        <v>49</v>
      </c>
      <c r="D5" s="1">
        <v>70</v>
      </c>
      <c r="E5" s="1">
        <v>80</v>
      </c>
      <c r="F5" s="42">
        <v>46</v>
      </c>
      <c r="G5" s="1"/>
    </row>
    <row r="6" spans="1:7" x14ac:dyDescent="0.25">
      <c r="A6" s="20" t="s">
        <v>18</v>
      </c>
      <c r="B6" s="1" t="s">
        <v>49</v>
      </c>
      <c r="C6" s="1">
        <v>45</v>
      </c>
      <c r="D6" s="1">
        <v>50</v>
      </c>
      <c r="E6" s="1">
        <v>48</v>
      </c>
      <c r="F6" s="1" t="s">
        <v>49</v>
      </c>
      <c r="G6" s="1"/>
    </row>
    <row r="7" spans="1:7" x14ac:dyDescent="0.25">
      <c r="A7" s="20" t="s">
        <v>19</v>
      </c>
      <c r="B7" s="1">
        <v>55</v>
      </c>
      <c r="C7" s="1">
        <v>60</v>
      </c>
      <c r="D7" s="1">
        <v>65</v>
      </c>
      <c r="E7" s="1" t="s">
        <v>49</v>
      </c>
      <c r="F7" s="42">
        <v>42</v>
      </c>
      <c r="G7" s="1"/>
    </row>
    <row r="8" spans="1:7" x14ac:dyDescent="0.25">
      <c r="A8" s="20" t="s">
        <v>20</v>
      </c>
      <c r="B8" s="1">
        <v>95</v>
      </c>
      <c r="C8" s="1">
        <v>102</v>
      </c>
      <c r="D8" s="1">
        <v>110</v>
      </c>
      <c r="E8" s="1">
        <v>108</v>
      </c>
      <c r="F8" s="42">
        <v>76</v>
      </c>
    </row>
    <row r="9" spans="1:7" x14ac:dyDescent="0.25">
      <c r="A9" s="20" t="s">
        <v>21</v>
      </c>
      <c r="B9" s="1">
        <v>72</v>
      </c>
      <c r="C9" s="1">
        <v>78</v>
      </c>
      <c r="D9" s="1">
        <v>85</v>
      </c>
      <c r="E9" s="1">
        <v>90</v>
      </c>
      <c r="F9" s="42">
        <v>100</v>
      </c>
    </row>
    <row r="10" spans="1:7" x14ac:dyDescent="0.25">
      <c r="A10" s="20" t="s">
        <v>22</v>
      </c>
      <c r="B10" s="1">
        <v>50</v>
      </c>
      <c r="C10" s="1">
        <v>55</v>
      </c>
      <c r="D10" s="1">
        <v>60</v>
      </c>
      <c r="E10" s="1">
        <v>65</v>
      </c>
      <c r="F10" s="42">
        <v>65</v>
      </c>
    </row>
    <row r="11" spans="1:7" x14ac:dyDescent="0.25">
      <c r="A11" s="20" t="s">
        <v>23</v>
      </c>
      <c r="B11" s="1">
        <v>35</v>
      </c>
      <c r="C11" s="1" t="s">
        <v>49</v>
      </c>
      <c r="D11" s="1">
        <v>76</v>
      </c>
      <c r="E11" s="1">
        <v>105</v>
      </c>
      <c r="F11" s="42">
        <v>76</v>
      </c>
    </row>
    <row r="12" spans="1:7" x14ac:dyDescent="0.25">
      <c r="A12" s="20" t="s">
        <v>24</v>
      </c>
      <c r="B12" s="1">
        <v>76</v>
      </c>
      <c r="C12" s="1">
        <v>82</v>
      </c>
      <c r="D12" s="1">
        <v>90</v>
      </c>
      <c r="E12" s="1">
        <v>94</v>
      </c>
      <c r="F12" s="42">
        <v>130</v>
      </c>
    </row>
    <row r="13" spans="1:7" x14ac:dyDescent="0.25">
      <c r="A13" s="20" t="s">
        <v>25</v>
      </c>
      <c r="B13" s="1">
        <v>67</v>
      </c>
      <c r="C13" s="1">
        <v>73</v>
      </c>
      <c r="D13" s="1">
        <v>79</v>
      </c>
      <c r="E13" s="1">
        <v>83</v>
      </c>
      <c r="F13" s="42">
        <v>56</v>
      </c>
    </row>
    <row r="14" spans="1:7" x14ac:dyDescent="0.25">
      <c r="A14" s="20" t="s">
        <v>26</v>
      </c>
      <c r="B14" s="1">
        <v>110</v>
      </c>
      <c r="C14" s="1">
        <v>115</v>
      </c>
      <c r="D14" s="1">
        <v>120</v>
      </c>
      <c r="E14" s="1">
        <v>118</v>
      </c>
      <c r="F14" s="42">
        <v>54</v>
      </c>
    </row>
    <row r="15" spans="1:7" x14ac:dyDescent="0.25">
      <c r="A15" s="20" t="s">
        <v>27</v>
      </c>
      <c r="B15" s="1" t="s">
        <v>49</v>
      </c>
      <c r="C15" s="1">
        <v>138</v>
      </c>
      <c r="D15" s="1" t="s">
        <v>49</v>
      </c>
      <c r="E15" s="1" t="s">
        <v>49</v>
      </c>
      <c r="F15" s="42">
        <v>47</v>
      </c>
    </row>
    <row r="16" spans="1:7" x14ac:dyDescent="0.25">
      <c r="A16" s="20" t="s">
        <v>28</v>
      </c>
      <c r="B16" s="1">
        <v>150</v>
      </c>
      <c r="C16" s="1">
        <v>160</v>
      </c>
      <c r="D16" s="1">
        <v>170</v>
      </c>
      <c r="E16" s="1">
        <v>180</v>
      </c>
      <c r="F16" s="42">
        <v>68</v>
      </c>
    </row>
    <row r="17" spans="1:7" x14ac:dyDescent="0.25">
      <c r="A17" s="20" t="s">
        <v>29</v>
      </c>
      <c r="B17" s="1">
        <v>98</v>
      </c>
      <c r="C17" s="1">
        <v>104</v>
      </c>
      <c r="D17" s="1">
        <v>109</v>
      </c>
      <c r="E17" s="1">
        <v>112</v>
      </c>
      <c r="F17" s="42">
        <v>84</v>
      </c>
    </row>
    <row r="18" spans="1:7" x14ac:dyDescent="0.25">
      <c r="A18" s="20" t="s">
        <v>30</v>
      </c>
      <c r="B18" s="1" t="s">
        <v>49</v>
      </c>
      <c r="C18" s="1">
        <v>112</v>
      </c>
      <c r="D18" s="1">
        <v>118</v>
      </c>
      <c r="E18" s="1" t="s">
        <v>49</v>
      </c>
      <c r="F18" s="42">
        <v>94</v>
      </c>
    </row>
    <row r="19" spans="1:7" x14ac:dyDescent="0.25">
      <c r="A19" s="20" t="s">
        <v>31</v>
      </c>
      <c r="B19" s="1">
        <v>83</v>
      </c>
      <c r="C19" s="1">
        <v>89</v>
      </c>
      <c r="D19" s="1">
        <v>94</v>
      </c>
      <c r="E19" s="1">
        <v>99</v>
      </c>
      <c r="F19" s="42">
        <v>90</v>
      </c>
    </row>
    <row r="20" spans="1:7" x14ac:dyDescent="0.25">
      <c r="A20" s="22" t="s">
        <v>32</v>
      </c>
      <c r="B20" s="43">
        <v>92</v>
      </c>
      <c r="C20" s="43">
        <v>97</v>
      </c>
      <c r="D20" s="43">
        <v>103</v>
      </c>
      <c r="E20" s="43">
        <v>107</v>
      </c>
      <c r="F20" s="44">
        <v>89</v>
      </c>
    </row>
    <row r="21" spans="1:7" x14ac:dyDescent="0.25">
      <c r="B21" s="16"/>
      <c r="C21" s="16"/>
      <c r="D21" s="16"/>
      <c r="E21" s="16"/>
      <c r="F21" s="16"/>
    </row>
    <row r="22" spans="1:7" ht="18.75" customHeight="1" x14ac:dyDescent="0.25">
      <c r="A22" s="39" t="s">
        <v>45</v>
      </c>
      <c r="B22" s="29" cm="1">
        <f t="array" ref="B22:F22">_xlfn.BYCOL(B3:F20, _xleta.COUNT)</f>
        <v>15</v>
      </c>
      <c r="C22" s="29">
        <v>16</v>
      </c>
      <c r="D22" s="29">
        <v>17</v>
      </c>
      <c r="E22" s="29">
        <v>15</v>
      </c>
      <c r="F22" s="30">
        <v>17</v>
      </c>
      <c r="G22" s="33"/>
    </row>
    <row r="23" spans="1:7" ht="18.75" customHeight="1" x14ac:dyDescent="0.25">
      <c r="A23" s="39" t="s">
        <v>46</v>
      </c>
      <c r="B23" s="29" cm="1">
        <f t="array" ref="B23:F23">_xlfn.BYCOL(B3:F20, _xlfn.LAMBDA(_xlpm.col, COUNTIFS(_xlpm.col, "*", _xlpm.col, "&lt;&gt;")))</f>
        <v>3</v>
      </c>
      <c r="C23" s="29">
        <v>2</v>
      </c>
      <c r="D23" s="29">
        <v>1</v>
      </c>
      <c r="E23" s="29">
        <v>3</v>
      </c>
      <c r="F23" s="30">
        <v>1</v>
      </c>
      <c r="G23" s="33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43DFB-A08A-4C68-83D8-47EE3970BAE0}">
  <dimension ref="A1:G31"/>
  <sheetViews>
    <sheetView workbookViewId="0">
      <selection activeCell="B22" sqref="B22"/>
    </sheetView>
  </sheetViews>
  <sheetFormatPr defaultRowHeight="15" x14ac:dyDescent="0.25"/>
  <cols>
    <col min="1" max="1" width="17.85546875" customWidth="1"/>
    <col min="2" max="6" width="16" customWidth="1"/>
    <col min="7" max="7" width="31" customWidth="1"/>
    <col min="8" max="11" width="12" customWidth="1"/>
    <col min="12" max="20" width="8.5703125" customWidth="1"/>
  </cols>
  <sheetData>
    <row r="1" spans="1:7" ht="30.75" customHeight="1" x14ac:dyDescent="0.3">
      <c r="A1" s="58" t="s">
        <v>51</v>
      </c>
      <c r="B1" s="58"/>
      <c r="C1" s="58"/>
      <c r="D1" s="58"/>
      <c r="E1" s="58"/>
      <c r="F1" s="58"/>
      <c r="G1" s="38"/>
    </row>
    <row r="2" spans="1:7" x14ac:dyDescent="0.25">
      <c r="A2" s="40" t="s">
        <v>13</v>
      </c>
      <c r="B2" s="18" t="s">
        <v>7</v>
      </c>
      <c r="C2" s="18" t="s">
        <v>8</v>
      </c>
      <c r="D2" s="18" t="s">
        <v>9</v>
      </c>
      <c r="E2" s="18" t="s">
        <v>14</v>
      </c>
      <c r="F2" s="19" t="s">
        <v>33</v>
      </c>
    </row>
    <row r="3" spans="1:7" ht="15.75" customHeight="1" x14ac:dyDescent="0.25">
      <c r="A3" s="20" t="s">
        <v>15</v>
      </c>
      <c r="B3" s="1">
        <v>120</v>
      </c>
      <c r="C3" s="1">
        <v>135</v>
      </c>
      <c r="D3" s="1">
        <v>150</v>
      </c>
      <c r="E3" s="1">
        <v>140</v>
      </c>
      <c r="F3" s="42">
        <v>60</v>
      </c>
    </row>
    <row r="4" spans="1:7" x14ac:dyDescent="0.25">
      <c r="A4" s="20" t="s">
        <v>16</v>
      </c>
      <c r="B4" s="1">
        <v>85</v>
      </c>
      <c r="C4" s="1">
        <v>95</v>
      </c>
      <c r="D4" s="1">
        <v>100</v>
      </c>
      <c r="E4" s="1">
        <v>90</v>
      </c>
      <c r="F4" s="42">
        <v>118</v>
      </c>
      <c r="G4" s="1"/>
    </row>
    <row r="5" spans="1:7" x14ac:dyDescent="0.25">
      <c r="A5" s="20" t="s">
        <v>17</v>
      </c>
      <c r="B5" s="1">
        <v>60</v>
      </c>
      <c r="C5" s="1"/>
      <c r="D5" s="1">
        <v>70</v>
      </c>
      <c r="E5" s="1">
        <v>80</v>
      </c>
      <c r="F5" s="42">
        <v>46</v>
      </c>
      <c r="G5" s="1"/>
    </row>
    <row r="6" spans="1:7" x14ac:dyDescent="0.25">
      <c r="A6" s="20" t="s">
        <v>18</v>
      </c>
      <c r="B6" s="1" t="s">
        <v>49</v>
      </c>
      <c r="C6" s="1">
        <v>45</v>
      </c>
      <c r="D6" s="1">
        <v>50</v>
      </c>
      <c r="E6" s="1">
        <v>48</v>
      </c>
      <c r="F6" s="42"/>
      <c r="G6" s="1"/>
    </row>
    <row r="7" spans="1:7" x14ac:dyDescent="0.25">
      <c r="A7" s="20" t="s">
        <v>19</v>
      </c>
      <c r="B7" s="1">
        <v>55</v>
      </c>
      <c r="C7" s="1">
        <v>60</v>
      </c>
      <c r="D7" s="1">
        <v>65</v>
      </c>
      <c r="E7" s="1" t="s">
        <v>49</v>
      </c>
      <c r="F7" s="42">
        <v>42</v>
      </c>
      <c r="G7" s="1"/>
    </row>
    <row r="8" spans="1:7" x14ac:dyDescent="0.25">
      <c r="A8" s="20" t="s">
        <v>20</v>
      </c>
      <c r="B8" s="1">
        <v>95</v>
      </c>
      <c r="C8" s="1">
        <v>102</v>
      </c>
      <c r="D8" s="1">
        <v>110</v>
      </c>
      <c r="E8" s="1">
        <v>108</v>
      </c>
      <c r="F8" s="42">
        <v>76</v>
      </c>
    </row>
    <row r="9" spans="1:7" x14ac:dyDescent="0.25">
      <c r="A9" s="20" t="s">
        <v>21</v>
      </c>
      <c r="B9" s="1">
        <v>72</v>
      </c>
      <c r="C9" s="1">
        <v>78</v>
      </c>
      <c r="D9" s="1">
        <v>85</v>
      </c>
      <c r="E9" s="1">
        <v>90</v>
      </c>
      <c r="F9" s="42">
        <v>100</v>
      </c>
    </row>
    <row r="10" spans="1:7" x14ac:dyDescent="0.25">
      <c r="A10" s="20" t="s">
        <v>22</v>
      </c>
      <c r="B10" s="1">
        <v>50</v>
      </c>
      <c r="C10" s="1">
        <v>55</v>
      </c>
      <c r="D10" s="1">
        <v>60</v>
      </c>
      <c r="E10" s="1">
        <v>65</v>
      </c>
      <c r="F10" s="42">
        <v>65</v>
      </c>
    </row>
    <row r="11" spans="1:7" x14ac:dyDescent="0.25">
      <c r="A11" s="20" t="s">
        <v>23</v>
      </c>
      <c r="B11" s="1"/>
      <c r="C11" s="1" t="s">
        <v>49</v>
      </c>
      <c r="D11" s="1"/>
      <c r="E11" s="1">
        <v>105</v>
      </c>
      <c r="F11" s="42"/>
    </row>
    <row r="12" spans="1:7" x14ac:dyDescent="0.25">
      <c r="A12" s="20" t="s">
        <v>24</v>
      </c>
      <c r="B12" s="1">
        <v>76</v>
      </c>
      <c r="C12" s="1">
        <v>82</v>
      </c>
      <c r="D12" s="1">
        <v>90</v>
      </c>
      <c r="E12" s="1">
        <v>94</v>
      </c>
      <c r="F12" s="42">
        <v>130</v>
      </c>
    </row>
    <row r="13" spans="1:7" x14ac:dyDescent="0.25">
      <c r="A13" s="20" t="s">
        <v>25</v>
      </c>
      <c r="B13" s="1">
        <v>67</v>
      </c>
      <c r="C13" s="1">
        <v>73</v>
      </c>
      <c r="D13" s="1">
        <v>79</v>
      </c>
      <c r="E13" s="1">
        <v>83</v>
      </c>
      <c r="F13" s="42">
        <v>56</v>
      </c>
    </row>
    <row r="14" spans="1:7" x14ac:dyDescent="0.25">
      <c r="A14" s="20" t="s">
        <v>26</v>
      </c>
      <c r="B14" s="1">
        <v>110</v>
      </c>
      <c r="C14" s="1">
        <v>115</v>
      </c>
      <c r="D14" s="1">
        <v>120</v>
      </c>
      <c r="E14" s="1">
        <v>118</v>
      </c>
      <c r="F14" s="42">
        <v>54</v>
      </c>
    </row>
    <row r="15" spans="1:7" x14ac:dyDescent="0.25">
      <c r="A15" s="20" t="s">
        <v>27</v>
      </c>
      <c r="B15" s="1" t="s">
        <v>49</v>
      </c>
      <c r="C15" s="1"/>
      <c r="D15" s="1" t="s">
        <v>49</v>
      </c>
      <c r="E15" s="1" t="s">
        <v>49</v>
      </c>
      <c r="F15" s="42"/>
    </row>
    <row r="16" spans="1:7" x14ac:dyDescent="0.25">
      <c r="A16" s="20" t="s">
        <v>28</v>
      </c>
      <c r="B16" s="1">
        <v>150</v>
      </c>
      <c r="C16" s="1">
        <v>160</v>
      </c>
      <c r="D16" s="1">
        <v>170</v>
      </c>
      <c r="E16" s="1">
        <v>180</v>
      </c>
      <c r="F16" s="42">
        <v>68</v>
      </c>
    </row>
    <row r="17" spans="1:7" x14ac:dyDescent="0.25">
      <c r="A17" s="20" t="s">
        <v>29</v>
      </c>
      <c r="B17" s="1">
        <v>98</v>
      </c>
      <c r="C17" s="1">
        <v>104</v>
      </c>
      <c r="D17" s="1">
        <v>109</v>
      </c>
      <c r="E17" s="1">
        <v>112</v>
      </c>
      <c r="F17" s="42">
        <v>84</v>
      </c>
    </row>
    <row r="18" spans="1:7" x14ac:dyDescent="0.25">
      <c r="A18" s="20" t="s">
        <v>30</v>
      </c>
      <c r="B18" s="1"/>
      <c r="C18" s="1">
        <v>112</v>
      </c>
      <c r="D18" s="1">
        <v>118</v>
      </c>
      <c r="E18" s="1" t="s">
        <v>49</v>
      </c>
      <c r="F18" s="42">
        <v>94</v>
      </c>
    </row>
    <row r="19" spans="1:7" x14ac:dyDescent="0.25">
      <c r="A19" s="20" t="s">
        <v>31</v>
      </c>
      <c r="B19" s="1">
        <v>83</v>
      </c>
      <c r="C19" s="1">
        <v>89</v>
      </c>
      <c r="D19" s="1">
        <v>94</v>
      </c>
      <c r="E19" s="1">
        <v>99</v>
      </c>
      <c r="F19" s="42">
        <v>90</v>
      </c>
    </row>
    <row r="20" spans="1:7" x14ac:dyDescent="0.25">
      <c r="A20" s="22" t="s">
        <v>32</v>
      </c>
      <c r="B20" s="43">
        <v>92</v>
      </c>
      <c r="C20" s="43">
        <v>97</v>
      </c>
      <c r="D20" s="43">
        <v>103</v>
      </c>
      <c r="E20" s="43">
        <v>107</v>
      </c>
      <c r="F20" s="44">
        <v>89</v>
      </c>
    </row>
    <row r="21" spans="1:7" x14ac:dyDescent="0.25">
      <c r="B21" s="16"/>
      <c r="C21" s="16"/>
      <c r="D21" s="16"/>
      <c r="E21" s="16"/>
      <c r="F21" s="16"/>
    </row>
    <row r="22" spans="1:7" ht="18.75" customHeight="1" x14ac:dyDescent="0.25">
      <c r="A22" s="25" t="s">
        <v>48</v>
      </c>
      <c r="B22" s="29" cm="1">
        <f t="array" ref="B22:F22">_xlfn.BYCOL(B3:F20, _xleta.COUNTA)</f>
        <v>16</v>
      </c>
      <c r="C22" s="29">
        <v>16</v>
      </c>
      <c r="D22" s="29">
        <v>17</v>
      </c>
      <c r="E22" s="29">
        <v>18</v>
      </c>
      <c r="F22" s="30">
        <v>15</v>
      </c>
      <c r="G22" s="33"/>
    </row>
    <row r="23" spans="1:7" ht="18.75" customHeight="1" x14ac:dyDescent="0.25">
      <c r="A23" s="25" t="s">
        <v>47</v>
      </c>
      <c r="B23" s="26" cm="1">
        <f t="array" ref="B23:F23">_xlfn.BYCOL(B3:F20, _xleta.COUNTBLANK)</f>
        <v>2</v>
      </c>
      <c r="C23" s="26">
        <v>2</v>
      </c>
      <c r="D23" s="26">
        <v>1</v>
      </c>
      <c r="E23" s="26">
        <v>0</v>
      </c>
      <c r="F23" s="27">
        <v>3</v>
      </c>
      <c r="G23" s="33"/>
    </row>
    <row r="31" spans="1:7" x14ac:dyDescent="0.25">
      <c r="B31" s="41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DC76F-0141-4AE3-B5AC-9B32FF0CF20F}">
  <dimension ref="A1:I31"/>
  <sheetViews>
    <sheetView workbookViewId="0">
      <selection activeCell="B22" sqref="B22"/>
    </sheetView>
  </sheetViews>
  <sheetFormatPr defaultRowHeight="15" x14ac:dyDescent="0.25"/>
  <cols>
    <col min="1" max="1" width="23.42578125" bestFit="1" customWidth="1"/>
    <col min="2" max="6" width="13.85546875" customWidth="1"/>
    <col min="7" max="7" width="9.140625" customWidth="1"/>
    <col min="8" max="8" width="11.140625" customWidth="1"/>
    <col min="9" max="9" width="10.28515625" customWidth="1"/>
    <col min="10" max="11" width="12" customWidth="1"/>
    <col min="12" max="20" width="8.5703125" customWidth="1"/>
  </cols>
  <sheetData>
    <row r="1" spans="1:9" ht="30.75" customHeight="1" x14ac:dyDescent="0.3">
      <c r="A1" s="58" t="s">
        <v>52</v>
      </c>
      <c r="B1" s="58"/>
      <c r="C1" s="58"/>
      <c r="D1" s="58"/>
      <c r="E1" s="58"/>
      <c r="F1" s="58"/>
      <c r="G1" s="38"/>
    </row>
    <row r="2" spans="1:9" x14ac:dyDescent="0.25">
      <c r="A2" s="40" t="s">
        <v>13</v>
      </c>
      <c r="B2" s="18" t="s">
        <v>7</v>
      </c>
      <c r="C2" s="18" t="s">
        <v>8</v>
      </c>
      <c r="D2" s="18" t="s">
        <v>9</v>
      </c>
      <c r="E2" s="18" t="s">
        <v>14</v>
      </c>
      <c r="F2" s="19" t="s">
        <v>33</v>
      </c>
      <c r="H2" s="13" t="s">
        <v>11</v>
      </c>
      <c r="I2" s="45">
        <v>100</v>
      </c>
    </row>
    <row r="3" spans="1:9" ht="15.75" customHeight="1" x14ac:dyDescent="0.25">
      <c r="A3" s="20" t="s">
        <v>15</v>
      </c>
      <c r="B3" s="16">
        <v>120</v>
      </c>
      <c r="C3" s="16">
        <v>135</v>
      </c>
      <c r="D3" s="16">
        <v>150</v>
      </c>
      <c r="E3" s="16">
        <v>140</v>
      </c>
      <c r="F3" s="46">
        <v>60</v>
      </c>
    </row>
    <row r="4" spans="1:9" x14ac:dyDescent="0.25">
      <c r="A4" s="20" t="s">
        <v>16</v>
      </c>
      <c r="B4" s="16">
        <v>85</v>
      </c>
      <c r="C4" s="16">
        <v>95</v>
      </c>
      <c r="D4" s="16">
        <v>100</v>
      </c>
      <c r="E4" s="16">
        <v>90</v>
      </c>
      <c r="F4" s="46">
        <v>118</v>
      </c>
      <c r="G4" s="1"/>
    </row>
    <row r="5" spans="1:9" x14ac:dyDescent="0.25">
      <c r="A5" s="20" t="s">
        <v>17</v>
      </c>
      <c r="B5" s="16">
        <v>60</v>
      </c>
      <c r="C5" s="16">
        <v>75</v>
      </c>
      <c r="D5" s="16">
        <v>70</v>
      </c>
      <c r="E5" s="16">
        <v>80</v>
      </c>
      <c r="F5" s="46">
        <v>46</v>
      </c>
      <c r="G5" s="1"/>
    </row>
    <row r="6" spans="1:9" x14ac:dyDescent="0.25">
      <c r="A6" s="20" t="s">
        <v>18</v>
      </c>
      <c r="B6" s="16">
        <v>40</v>
      </c>
      <c r="C6" s="16">
        <v>45</v>
      </c>
      <c r="D6" s="16">
        <v>50</v>
      </c>
      <c r="E6" s="16">
        <v>48</v>
      </c>
      <c r="F6" s="46">
        <v>77</v>
      </c>
      <c r="G6" s="1"/>
    </row>
    <row r="7" spans="1:9" x14ac:dyDescent="0.25">
      <c r="A7" s="20" t="s">
        <v>19</v>
      </c>
      <c r="B7" s="16">
        <v>55</v>
      </c>
      <c r="C7" s="16">
        <v>60</v>
      </c>
      <c r="D7" s="16">
        <v>65</v>
      </c>
      <c r="E7" s="16">
        <v>70</v>
      </c>
      <c r="F7" s="46">
        <v>42</v>
      </c>
      <c r="G7" s="1"/>
    </row>
    <row r="8" spans="1:9" x14ac:dyDescent="0.25">
      <c r="A8" s="20" t="s">
        <v>20</v>
      </c>
      <c r="B8" s="16">
        <v>95</v>
      </c>
      <c r="C8" s="16">
        <v>102</v>
      </c>
      <c r="D8" s="16">
        <v>110</v>
      </c>
      <c r="E8" s="16">
        <v>108</v>
      </c>
      <c r="F8" s="46">
        <v>76</v>
      </c>
    </row>
    <row r="9" spans="1:9" x14ac:dyDescent="0.25">
      <c r="A9" s="20" t="s">
        <v>21</v>
      </c>
      <c r="B9" s="16">
        <v>72</v>
      </c>
      <c r="C9" s="16">
        <v>78</v>
      </c>
      <c r="D9" s="16">
        <v>85</v>
      </c>
      <c r="E9" s="16">
        <v>90</v>
      </c>
      <c r="F9" s="46">
        <v>100</v>
      </c>
    </row>
    <row r="10" spans="1:9" x14ac:dyDescent="0.25">
      <c r="A10" s="20" t="s">
        <v>22</v>
      </c>
      <c r="B10" s="16">
        <v>50</v>
      </c>
      <c r="C10" s="16">
        <v>55</v>
      </c>
      <c r="D10" s="16">
        <v>60</v>
      </c>
      <c r="E10" s="16">
        <v>65</v>
      </c>
      <c r="F10" s="46">
        <v>65</v>
      </c>
    </row>
    <row r="11" spans="1:9" x14ac:dyDescent="0.25">
      <c r="A11" s="20" t="s">
        <v>23</v>
      </c>
      <c r="B11" s="16">
        <v>88</v>
      </c>
      <c r="C11" s="16">
        <v>92</v>
      </c>
      <c r="D11" s="16">
        <v>98</v>
      </c>
      <c r="E11" s="16">
        <v>105</v>
      </c>
      <c r="F11" s="46">
        <v>125</v>
      </c>
    </row>
    <row r="12" spans="1:9" x14ac:dyDescent="0.25">
      <c r="A12" s="20" t="s">
        <v>24</v>
      </c>
      <c r="B12" s="16">
        <v>76</v>
      </c>
      <c r="C12" s="16">
        <v>82</v>
      </c>
      <c r="D12" s="16">
        <v>90</v>
      </c>
      <c r="E12" s="16">
        <v>94</v>
      </c>
      <c r="F12" s="46">
        <v>130</v>
      </c>
    </row>
    <row r="13" spans="1:9" x14ac:dyDescent="0.25">
      <c r="A13" s="20" t="s">
        <v>25</v>
      </c>
      <c r="B13" s="16">
        <v>67</v>
      </c>
      <c r="C13" s="16">
        <v>73</v>
      </c>
      <c r="D13" s="16">
        <v>79</v>
      </c>
      <c r="E13" s="16">
        <v>83</v>
      </c>
      <c r="F13" s="46">
        <v>56</v>
      </c>
    </row>
    <row r="14" spans="1:9" x14ac:dyDescent="0.25">
      <c r="A14" s="20" t="s">
        <v>26</v>
      </c>
      <c r="B14" s="16">
        <v>110</v>
      </c>
      <c r="C14" s="16">
        <v>115</v>
      </c>
      <c r="D14" s="16">
        <v>120</v>
      </c>
      <c r="E14" s="16">
        <v>118</v>
      </c>
      <c r="F14" s="46">
        <v>54</v>
      </c>
    </row>
    <row r="15" spans="1:9" x14ac:dyDescent="0.25">
      <c r="A15" s="20" t="s">
        <v>27</v>
      </c>
      <c r="B15" s="16">
        <v>130</v>
      </c>
      <c r="C15" s="16">
        <v>138</v>
      </c>
      <c r="D15" s="16">
        <v>145</v>
      </c>
      <c r="E15" s="16">
        <v>150</v>
      </c>
      <c r="F15" s="46">
        <v>48</v>
      </c>
    </row>
    <row r="16" spans="1:9" x14ac:dyDescent="0.25">
      <c r="A16" s="20" t="s">
        <v>28</v>
      </c>
      <c r="B16" s="16">
        <v>150</v>
      </c>
      <c r="C16" s="16">
        <v>160</v>
      </c>
      <c r="D16" s="16">
        <v>170</v>
      </c>
      <c r="E16" s="16">
        <v>180</v>
      </c>
      <c r="F16" s="46">
        <v>68</v>
      </c>
    </row>
    <row r="17" spans="1:7" x14ac:dyDescent="0.25">
      <c r="A17" s="20" t="s">
        <v>29</v>
      </c>
      <c r="B17" s="16">
        <v>98</v>
      </c>
      <c r="C17" s="16">
        <v>104</v>
      </c>
      <c r="D17" s="16">
        <v>109</v>
      </c>
      <c r="E17" s="16">
        <v>112</v>
      </c>
      <c r="F17" s="46">
        <v>84</v>
      </c>
    </row>
    <row r="18" spans="1:7" x14ac:dyDescent="0.25">
      <c r="A18" s="20" t="s">
        <v>30</v>
      </c>
      <c r="B18" s="16">
        <v>105</v>
      </c>
      <c r="C18" s="16">
        <v>112</v>
      </c>
      <c r="D18" s="16">
        <v>118</v>
      </c>
      <c r="E18" s="16">
        <v>125</v>
      </c>
      <c r="F18" s="46">
        <v>94</v>
      </c>
    </row>
    <row r="19" spans="1:7" x14ac:dyDescent="0.25">
      <c r="A19" s="20" t="s">
        <v>31</v>
      </c>
      <c r="B19" s="16">
        <v>83</v>
      </c>
      <c r="C19" s="16">
        <v>89</v>
      </c>
      <c r="D19" s="16">
        <v>94</v>
      </c>
      <c r="E19" s="16">
        <v>99</v>
      </c>
      <c r="F19" s="46">
        <v>90</v>
      </c>
    </row>
    <row r="20" spans="1:7" x14ac:dyDescent="0.25">
      <c r="A20" s="22" t="s">
        <v>32</v>
      </c>
      <c r="B20" s="23">
        <v>92</v>
      </c>
      <c r="C20" s="23">
        <v>97</v>
      </c>
      <c r="D20" s="23">
        <v>103</v>
      </c>
      <c r="E20" s="23">
        <v>107</v>
      </c>
      <c r="F20" s="47">
        <v>89</v>
      </c>
    </row>
    <row r="21" spans="1:7" x14ac:dyDescent="0.25">
      <c r="B21" s="16"/>
      <c r="C21" s="16"/>
      <c r="D21" s="16"/>
      <c r="E21" s="16"/>
      <c r="F21" s="16"/>
    </row>
    <row r="22" spans="1:7" ht="18.75" customHeight="1" x14ac:dyDescent="0.25">
      <c r="A22" s="25" t="s">
        <v>10</v>
      </c>
      <c r="B22" s="29" cm="1">
        <f t="array" ref="B22:F22">_xlfn.BYCOL(B3:F20, _xlfn.LAMBDA(_xlpm.col, COUNTIF(_xlpm.col, "&lt;"&amp;I2)))</f>
        <v>13</v>
      </c>
      <c r="C22" s="29">
        <v>11</v>
      </c>
      <c r="D22" s="29">
        <v>9</v>
      </c>
      <c r="E22" s="29">
        <v>9</v>
      </c>
      <c r="F22" s="30">
        <v>14</v>
      </c>
      <c r="G22" s="33"/>
    </row>
    <row r="23" spans="1:7" ht="18.75" customHeight="1" x14ac:dyDescent="0.25">
      <c r="A23" s="25" t="s">
        <v>53</v>
      </c>
      <c r="B23" s="26" cm="1">
        <f t="array" ref="B23:F23">_xlfn.BYCOL(B3:F20, _xlfn.LAMBDA(_xlpm.col, COUNTIF(_xlpm.col, "&gt;="&amp;I2)))</f>
        <v>5</v>
      </c>
      <c r="C23" s="26">
        <v>7</v>
      </c>
      <c r="D23" s="26">
        <v>9</v>
      </c>
      <c r="E23" s="26">
        <v>9</v>
      </c>
      <c r="F23" s="27">
        <v>4</v>
      </c>
      <c r="G23" s="33"/>
    </row>
    <row r="26" spans="1:7" x14ac:dyDescent="0.25">
      <c r="B26" s="11"/>
    </row>
    <row r="31" spans="1:7" x14ac:dyDescent="0.25">
      <c r="B31" s="41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207B4-AFE4-4F27-8B41-AA6E38975764}">
  <dimension ref="A1:G23"/>
  <sheetViews>
    <sheetView workbookViewId="0">
      <selection activeCell="B23" sqref="B23"/>
    </sheetView>
  </sheetViews>
  <sheetFormatPr defaultRowHeight="15" x14ac:dyDescent="0.25"/>
  <cols>
    <col min="1" max="1" width="19.42578125" customWidth="1"/>
    <col min="2" max="2" width="15.7109375" customWidth="1"/>
    <col min="3" max="7" width="17.85546875" customWidth="1"/>
    <col min="8" max="11" width="12" customWidth="1"/>
    <col min="12" max="20" width="8.5703125" customWidth="1"/>
  </cols>
  <sheetData>
    <row r="1" spans="1:7" ht="30.75" customHeight="1" x14ac:dyDescent="0.25">
      <c r="A1" s="59" t="s">
        <v>56</v>
      </c>
      <c r="B1" s="59"/>
      <c r="C1" s="59"/>
      <c r="D1" s="59"/>
      <c r="E1" s="59"/>
      <c r="F1" s="59"/>
      <c r="G1" s="59"/>
    </row>
    <row r="2" spans="1:7" x14ac:dyDescent="0.25">
      <c r="A2" s="40" t="s">
        <v>13</v>
      </c>
      <c r="B2" s="18" t="s">
        <v>7</v>
      </c>
      <c r="C2" s="18" t="s">
        <v>8</v>
      </c>
      <c r="D2" s="18" t="s">
        <v>9</v>
      </c>
      <c r="E2" s="18" t="s">
        <v>14</v>
      </c>
      <c r="F2" s="18" t="s">
        <v>33</v>
      </c>
      <c r="G2" s="19" t="s">
        <v>39</v>
      </c>
    </row>
    <row r="3" spans="1:7" ht="15.75" customHeight="1" x14ac:dyDescent="0.25">
      <c r="A3" s="20" t="s">
        <v>15</v>
      </c>
      <c r="B3" s="16">
        <v>120</v>
      </c>
      <c r="C3" s="16">
        <v>135</v>
      </c>
      <c r="D3" s="16">
        <v>150</v>
      </c>
      <c r="E3" s="16">
        <v>140</v>
      </c>
      <c r="F3" s="34">
        <v>60</v>
      </c>
      <c r="G3" s="35">
        <v>80</v>
      </c>
    </row>
    <row r="4" spans="1:7" x14ac:dyDescent="0.25">
      <c r="A4" s="20" t="s">
        <v>16</v>
      </c>
      <c r="B4" s="16">
        <v>85</v>
      </c>
      <c r="C4" s="16">
        <v>95</v>
      </c>
      <c r="D4" s="16">
        <v>100</v>
      </c>
      <c r="E4" s="16">
        <v>90</v>
      </c>
      <c r="F4" s="34">
        <v>118</v>
      </c>
      <c r="G4" s="35">
        <v>138</v>
      </c>
    </row>
    <row r="5" spans="1:7" x14ac:dyDescent="0.25">
      <c r="A5" s="20" t="s">
        <v>17</v>
      </c>
      <c r="B5" s="16">
        <v>60</v>
      </c>
      <c r="C5" s="16">
        <v>75</v>
      </c>
      <c r="D5" s="16">
        <v>70</v>
      </c>
      <c r="E5" s="16">
        <v>80</v>
      </c>
      <c r="F5" s="34">
        <v>46</v>
      </c>
      <c r="G5" s="35">
        <v>48</v>
      </c>
    </row>
    <row r="6" spans="1:7" x14ac:dyDescent="0.25">
      <c r="A6" s="20" t="s">
        <v>18</v>
      </c>
      <c r="B6" s="16">
        <v>70</v>
      </c>
      <c r="C6" s="16">
        <v>45</v>
      </c>
      <c r="D6" s="16">
        <v>50</v>
      </c>
      <c r="E6" s="16">
        <v>48</v>
      </c>
      <c r="F6" s="34">
        <v>77</v>
      </c>
      <c r="G6" s="35">
        <v>65</v>
      </c>
    </row>
    <row r="7" spans="1:7" x14ac:dyDescent="0.25">
      <c r="A7" s="20" t="s">
        <v>19</v>
      </c>
      <c r="B7" s="16">
        <v>55</v>
      </c>
      <c r="C7" s="16">
        <v>60</v>
      </c>
      <c r="D7" s="16">
        <v>65</v>
      </c>
      <c r="E7" s="16">
        <v>70</v>
      </c>
      <c r="F7" s="34">
        <v>42</v>
      </c>
      <c r="G7" s="35">
        <v>137</v>
      </c>
    </row>
    <row r="8" spans="1:7" x14ac:dyDescent="0.25">
      <c r="A8" s="20" t="s">
        <v>20</v>
      </c>
      <c r="B8" s="16">
        <v>95</v>
      </c>
      <c r="C8" s="16">
        <v>163</v>
      </c>
      <c r="D8" s="16">
        <v>110</v>
      </c>
      <c r="E8" s="16">
        <v>108</v>
      </c>
      <c r="F8" s="34">
        <v>76</v>
      </c>
      <c r="G8" s="35">
        <v>78</v>
      </c>
    </row>
    <row r="9" spans="1:7" x14ac:dyDescent="0.25">
      <c r="A9" s="20" t="s">
        <v>21</v>
      </c>
      <c r="B9" s="16">
        <v>72</v>
      </c>
      <c r="C9" s="16">
        <v>0</v>
      </c>
      <c r="D9" s="16">
        <v>85</v>
      </c>
      <c r="E9" s="16">
        <v>90</v>
      </c>
      <c r="F9" s="34">
        <v>100</v>
      </c>
      <c r="G9" s="35">
        <v>91</v>
      </c>
    </row>
    <row r="10" spans="1:7" x14ac:dyDescent="0.25">
      <c r="A10" s="20" t="s">
        <v>22</v>
      </c>
      <c r="B10" s="16">
        <v>50</v>
      </c>
      <c r="C10" s="16">
        <v>55</v>
      </c>
      <c r="D10" s="16">
        <v>60</v>
      </c>
      <c r="E10" s="16">
        <v>65</v>
      </c>
      <c r="F10" s="34">
        <v>65</v>
      </c>
      <c r="G10" s="35">
        <v>81</v>
      </c>
    </row>
    <row r="11" spans="1:7" x14ac:dyDescent="0.25">
      <c r="A11" s="20" t="s">
        <v>23</v>
      </c>
      <c r="B11" s="16">
        <v>88</v>
      </c>
      <c r="C11" s="16">
        <v>92</v>
      </c>
      <c r="D11" s="16">
        <v>98</v>
      </c>
      <c r="E11" s="16">
        <v>105</v>
      </c>
      <c r="F11" s="34">
        <v>125</v>
      </c>
      <c r="G11" s="35">
        <v>105</v>
      </c>
    </row>
    <row r="12" spans="1:7" x14ac:dyDescent="0.25">
      <c r="A12" s="20" t="s">
        <v>24</v>
      </c>
      <c r="B12" s="16">
        <v>76</v>
      </c>
      <c r="C12" s="16">
        <v>82</v>
      </c>
      <c r="D12" s="16">
        <v>90</v>
      </c>
      <c r="E12" s="16">
        <v>94</v>
      </c>
      <c r="F12" s="34">
        <v>130</v>
      </c>
      <c r="G12" s="35">
        <v>136</v>
      </c>
    </row>
    <row r="13" spans="1:7" x14ac:dyDescent="0.25">
      <c r="A13" s="20" t="s">
        <v>25</v>
      </c>
      <c r="B13" s="16">
        <v>67</v>
      </c>
      <c r="C13" s="16">
        <v>73</v>
      </c>
      <c r="D13" s="16">
        <v>79</v>
      </c>
      <c r="E13" s="16">
        <v>83</v>
      </c>
      <c r="F13" s="34">
        <v>56</v>
      </c>
      <c r="G13" s="35">
        <v>145</v>
      </c>
    </row>
    <row r="14" spans="1:7" x14ac:dyDescent="0.25">
      <c r="A14" s="20" t="s">
        <v>26</v>
      </c>
      <c r="B14" s="16">
        <v>110</v>
      </c>
      <c r="C14" s="16">
        <v>115</v>
      </c>
      <c r="D14" s="16">
        <v>120</v>
      </c>
      <c r="E14" s="16">
        <v>118</v>
      </c>
      <c r="F14" s="34">
        <v>54</v>
      </c>
      <c r="G14" s="35">
        <v>60</v>
      </c>
    </row>
    <row r="15" spans="1:7" x14ac:dyDescent="0.25">
      <c r="A15" s="20" t="s">
        <v>27</v>
      </c>
      <c r="B15" s="16">
        <v>130</v>
      </c>
      <c r="C15" s="16">
        <v>138</v>
      </c>
      <c r="D15" s="16">
        <v>145</v>
      </c>
      <c r="E15" s="16">
        <v>150</v>
      </c>
      <c r="F15" s="34">
        <v>48</v>
      </c>
      <c r="G15" s="35">
        <v>134</v>
      </c>
    </row>
    <row r="16" spans="1:7" x14ac:dyDescent="0.25">
      <c r="A16" s="20" t="s">
        <v>28</v>
      </c>
      <c r="B16" s="16">
        <v>150</v>
      </c>
      <c r="C16" s="16">
        <v>160</v>
      </c>
      <c r="D16" s="16">
        <v>170</v>
      </c>
      <c r="E16" s="16">
        <v>180</v>
      </c>
      <c r="F16" s="34">
        <v>68</v>
      </c>
      <c r="G16" s="35">
        <v>114</v>
      </c>
    </row>
    <row r="17" spans="1:7" x14ac:dyDescent="0.25">
      <c r="A17" s="20" t="s">
        <v>29</v>
      </c>
      <c r="B17" s="16">
        <v>98</v>
      </c>
      <c r="C17" s="16">
        <v>104</v>
      </c>
      <c r="D17" s="16">
        <v>109</v>
      </c>
      <c r="E17" s="16">
        <v>112</v>
      </c>
      <c r="F17" s="34">
        <v>84</v>
      </c>
      <c r="G17" s="35">
        <v>93</v>
      </c>
    </row>
    <row r="18" spans="1:7" x14ac:dyDescent="0.25">
      <c r="A18" s="20" t="s">
        <v>30</v>
      </c>
      <c r="B18" s="16">
        <v>105</v>
      </c>
      <c r="C18" s="16">
        <v>112</v>
      </c>
      <c r="D18" s="16">
        <v>118</v>
      </c>
      <c r="E18" s="16">
        <v>125</v>
      </c>
      <c r="F18" s="34">
        <v>94</v>
      </c>
      <c r="G18" s="35">
        <v>66</v>
      </c>
    </row>
    <row r="19" spans="1:7" x14ac:dyDescent="0.25">
      <c r="A19" s="20" t="s">
        <v>31</v>
      </c>
      <c r="B19" s="16">
        <v>83</v>
      </c>
      <c r="C19" s="16">
        <v>89</v>
      </c>
      <c r="D19" s="16">
        <v>94</v>
      </c>
      <c r="E19" s="16">
        <v>99</v>
      </c>
      <c r="F19" s="34">
        <v>90</v>
      </c>
      <c r="G19" s="35">
        <v>83</v>
      </c>
    </row>
    <row r="20" spans="1:7" x14ac:dyDescent="0.25">
      <c r="A20" s="22" t="s">
        <v>32</v>
      </c>
      <c r="B20" s="23">
        <v>92</v>
      </c>
      <c r="C20" s="23">
        <v>97</v>
      </c>
      <c r="D20" s="23">
        <v>103</v>
      </c>
      <c r="E20" s="23">
        <v>107</v>
      </c>
      <c r="F20" s="36">
        <v>89</v>
      </c>
      <c r="G20" s="37">
        <v>141</v>
      </c>
    </row>
    <row r="21" spans="1:7" x14ac:dyDescent="0.25">
      <c r="B21" s="16"/>
      <c r="C21" s="16"/>
      <c r="D21" s="16"/>
      <c r="E21" s="16"/>
      <c r="F21" s="16"/>
    </row>
    <row r="22" spans="1:7" ht="18.75" customHeight="1" x14ac:dyDescent="0.25">
      <c r="A22" s="39" t="s">
        <v>55</v>
      </c>
      <c r="B22" s="29" cm="1">
        <f t="array" ref="B22:G22">_xlfn.BYCOL(B3:G20, _xleta.MAX)</f>
        <v>150</v>
      </c>
      <c r="C22" s="29">
        <v>163</v>
      </c>
      <c r="D22" s="29">
        <v>170</v>
      </c>
      <c r="E22" s="29">
        <v>180</v>
      </c>
      <c r="F22" s="30">
        <v>130</v>
      </c>
      <c r="G22" s="49">
        <v>145</v>
      </c>
    </row>
    <row r="23" spans="1:7" ht="18.75" customHeight="1" x14ac:dyDescent="0.25">
      <c r="A23" s="25" t="s">
        <v>54</v>
      </c>
      <c r="B23" s="50" t="str" cm="1">
        <f t="array" ref="B23:G23">INDEX(A3:A20, _xlfn.BYCOL(B3:G20, _xlfn.LAMBDA(_xlpm.col, MATCH(MAX(_xlpm.col), _xlpm.col, 0))))</f>
        <v>Graphics Card</v>
      </c>
      <c r="C23" s="50" t="str">
        <v>Printer</v>
      </c>
      <c r="D23" s="50" t="str">
        <v>Graphics Card</v>
      </c>
      <c r="E23" s="50" t="str">
        <v>Graphics Card</v>
      </c>
      <c r="F23" s="51" t="str">
        <v>Speakers</v>
      </c>
      <c r="G23" s="48" t="str">
        <v>External HDD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4CB6D-466A-4A4C-ADD8-A5A43E3F394E}">
  <dimension ref="A1:H24"/>
  <sheetViews>
    <sheetView workbookViewId="0">
      <selection activeCell="G22" sqref="G22"/>
    </sheetView>
  </sheetViews>
  <sheetFormatPr defaultRowHeight="15" x14ac:dyDescent="0.25"/>
  <cols>
    <col min="1" max="1" width="19.42578125" customWidth="1"/>
    <col min="2" max="7" width="13.7109375" customWidth="1"/>
    <col min="8" max="11" width="12" customWidth="1"/>
    <col min="12" max="20" width="8.5703125" customWidth="1"/>
  </cols>
  <sheetData>
    <row r="1" spans="1:8" ht="30.75" customHeight="1" x14ac:dyDescent="0.25">
      <c r="A1" s="59" t="s">
        <v>57</v>
      </c>
      <c r="B1" s="59"/>
      <c r="C1" s="59"/>
      <c r="D1" s="59"/>
      <c r="E1" s="59"/>
      <c r="F1" s="59"/>
      <c r="G1" s="59"/>
    </row>
    <row r="2" spans="1:8" x14ac:dyDescent="0.25">
      <c r="A2" s="40" t="s">
        <v>13</v>
      </c>
      <c r="B2" s="18" t="s">
        <v>7</v>
      </c>
      <c r="C2" s="18" t="s">
        <v>8</v>
      </c>
      <c r="D2" s="18" t="s">
        <v>9</v>
      </c>
      <c r="E2" s="18" t="s">
        <v>14</v>
      </c>
      <c r="F2" s="18" t="s">
        <v>33</v>
      </c>
      <c r="G2" s="19" t="s">
        <v>39</v>
      </c>
    </row>
    <row r="3" spans="1:8" ht="15.75" customHeight="1" x14ac:dyDescent="0.25">
      <c r="A3" s="20" t="s">
        <v>15</v>
      </c>
      <c r="B3" s="16">
        <v>120</v>
      </c>
      <c r="C3" s="16">
        <v>135</v>
      </c>
      <c r="D3" s="16">
        <v>150</v>
      </c>
      <c r="E3" s="16">
        <v>140</v>
      </c>
      <c r="F3" s="34">
        <v>60</v>
      </c>
      <c r="G3" s="35">
        <v>80</v>
      </c>
      <c r="H3" s="16"/>
    </row>
    <row r="4" spans="1:8" x14ac:dyDescent="0.25">
      <c r="A4" s="20" t="s">
        <v>16</v>
      </c>
      <c r="B4" s="16">
        <v>85</v>
      </c>
      <c r="C4" s="16">
        <v>95</v>
      </c>
      <c r="D4" s="16">
        <v>100</v>
      </c>
      <c r="E4" s="16">
        <v>90</v>
      </c>
      <c r="F4" s="34">
        <v>118</v>
      </c>
      <c r="G4" s="35">
        <v>138</v>
      </c>
    </row>
    <row r="5" spans="1:8" x14ac:dyDescent="0.25">
      <c r="A5" s="20" t="s">
        <v>17</v>
      </c>
      <c r="B5" s="16">
        <v>60</v>
      </c>
      <c r="C5" s="16">
        <v>75</v>
      </c>
      <c r="D5" s="16">
        <v>70</v>
      </c>
      <c r="E5" s="16">
        <v>80</v>
      </c>
      <c r="F5" s="34">
        <v>46</v>
      </c>
      <c r="G5" s="35">
        <v>48</v>
      </c>
      <c r="H5" s="16"/>
    </row>
    <row r="6" spans="1:8" x14ac:dyDescent="0.25">
      <c r="A6" s="20" t="s">
        <v>18</v>
      </c>
      <c r="B6" s="16">
        <v>70</v>
      </c>
      <c r="C6" s="16">
        <v>45</v>
      </c>
      <c r="D6" s="16">
        <v>50</v>
      </c>
      <c r="E6" s="16">
        <v>48</v>
      </c>
      <c r="F6" s="34">
        <v>77</v>
      </c>
      <c r="G6" s="35">
        <v>65</v>
      </c>
      <c r="H6" s="16"/>
    </row>
    <row r="7" spans="1:8" x14ac:dyDescent="0.25">
      <c r="A7" s="20" t="s">
        <v>19</v>
      </c>
      <c r="B7" s="16">
        <v>55</v>
      </c>
      <c r="C7" s="16">
        <v>60</v>
      </c>
      <c r="D7" s="16">
        <v>65</v>
      </c>
      <c r="E7" s="16">
        <v>70</v>
      </c>
      <c r="F7" s="34">
        <v>42</v>
      </c>
      <c r="G7" s="35">
        <v>137</v>
      </c>
    </row>
    <row r="8" spans="1:8" x14ac:dyDescent="0.25">
      <c r="A8" s="20" t="s">
        <v>20</v>
      </c>
      <c r="B8" s="16">
        <v>95</v>
      </c>
      <c r="C8" s="16">
        <v>163</v>
      </c>
      <c r="D8" s="16">
        <v>110</v>
      </c>
      <c r="E8" s="16">
        <v>108</v>
      </c>
      <c r="F8" s="34">
        <v>76</v>
      </c>
      <c r="G8" s="35">
        <v>78</v>
      </c>
      <c r="H8" s="16"/>
    </row>
    <row r="9" spans="1:8" x14ac:dyDescent="0.25">
      <c r="A9" s="20" t="s">
        <v>21</v>
      </c>
      <c r="B9" s="16">
        <v>72</v>
      </c>
      <c r="C9" s="16">
        <v>0</v>
      </c>
      <c r="D9" s="16">
        <v>85</v>
      </c>
      <c r="E9" s="16">
        <v>90</v>
      </c>
      <c r="F9" s="34">
        <v>100</v>
      </c>
      <c r="G9" s="35">
        <v>91</v>
      </c>
    </row>
    <row r="10" spans="1:8" x14ac:dyDescent="0.25">
      <c r="A10" s="20" t="s">
        <v>22</v>
      </c>
      <c r="B10" s="16">
        <v>50</v>
      </c>
      <c r="C10" s="16">
        <v>55</v>
      </c>
      <c r="D10" s="16">
        <v>60</v>
      </c>
      <c r="E10" s="16">
        <v>65</v>
      </c>
      <c r="F10" s="34">
        <v>65</v>
      </c>
      <c r="G10" s="35">
        <v>81</v>
      </c>
    </row>
    <row r="11" spans="1:8" x14ac:dyDescent="0.25">
      <c r="A11" s="20" t="s">
        <v>23</v>
      </c>
      <c r="B11" s="16">
        <v>88</v>
      </c>
      <c r="C11" s="16">
        <v>92</v>
      </c>
      <c r="D11" s="16">
        <v>98</v>
      </c>
      <c r="E11" s="16">
        <v>105</v>
      </c>
      <c r="F11" s="34">
        <v>125</v>
      </c>
      <c r="G11" s="35">
        <v>105</v>
      </c>
      <c r="H11" s="16"/>
    </row>
    <row r="12" spans="1:8" x14ac:dyDescent="0.25">
      <c r="A12" s="20" t="s">
        <v>24</v>
      </c>
      <c r="B12" s="16">
        <v>76</v>
      </c>
      <c r="C12" s="16">
        <v>82</v>
      </c>
      <c r="D12" s="16">
        <v>90</v>
      </c>
      <c r="E12" s="16">
        <v>94</v>
      </c>
      <c r="F12" s="34">
        <v>130</v>
      </c>
      <c r="G12" s="35">
        <v>136</v>
      </c>
      <c r="H12" s="16"/>
    </row>
    <row r="13" spans="1:8" x14ac:dyDescent="0.25">
      <c r="A13" s="20" t="s">
        <v>25</v>
      </c>
      <c r="B13" s="16">
        <v>67</v>
      </c>
      <c r="C13" s="16">
        <v>73</v>
      </c>
      <c r="D13" s="16">
        <v>79</v>
      </c>
      <c r="E13" s="16">
        <v>83</v>
      </c>
      <c r="F13" s="34">
        <v>56</v>
      </c>
      <c r="G13" s="35">
        <v>145</v>
      </c>
    </row>
    <row r="14" spans="1:8" x14ac:dyDescent="0.25">
      <c r="A14" s="20" t="s">
        <v>26</v>
      </c>
      <c r="B14" s="16">
        <v>110</v>
      </c>
      <c r="C14" s="16">
        <v>115</v>
      </c>
      <c r="D14" s="16">
        <v>120</v>
      </c>
      <c r="E14" s="16">
        <v>118</v>
      </c>
      <c r="F14" s="34">
        <v>54</v>
      </c>
      <c r="G14" s="35">
        <v>60</v>
      </c>
      <c r="H14" s="16"/>
    </row>
    <row r="15" spans="1:8" x14ac:dyDescent="0.25">
      <c r="A15" s="20" t="s">
        <v>27</v>
      </c>
      <c r="B15" s="16">
        <v>130</v>
      </c>
      <c r="C15" s="16">
        <v>138</v>
      </c>
      <c r="D15" s="16">
        <v>145</v>
      </c>
      <c r="E15" s="16">
        <v>150</v>
      </c>
      <c r="F15" s="34">
        <v>48</v>
      </c>
      <c r="G15" s="35">
        <v>134</v>
      </c>
    </row>
    <row r="16" spans="1:8" x14ac:dyDescent="0.25">
      <c r="A16" s="20" t="s">
        <v>28</v>
      </c>
      <c r="B16" s="16">
        <v>150</v>
      </c>
      <c r="C16" s="16">
        <v>160</v>
      </c>
      <c r="D16" s="16">
        <v>170</v>
      </c>
      <c r="E16" s="16">
        <v>180</v>
      </c>
      <c r="F16" s="34">
        <v>68</v>
      </c>
      <c r="G16" s="35">
        <v>114</v>
      </c>
    </row>
    <row r="17" spans="1:8" x14ac:dyDescent="0.25">
      <c r="A17" s="20" t="s">
        <v>29</v>
      </c>
      <c r="B17" s="16">
        <v>98</v>
      </c>
      <c r="C17" s="16">
        <v>104</v>
      </c>
      <c r="D17" s="16">
        <v>109</v>
      </c>
      <c r="E17" s="16">
        <v>112</v>
      </c>
      <c r="F17" s="34">
        <v>84</v>
      </c>
      <c r="G17" s="35">
        <v>93</v>
      </c>
      <c r="H17" s="16"/>
    </row>
    <row r="18" spans="1:8" x14ac:dyDescent="0.25">
      <c r="A18" s="20" t="s">
        <v>30</v>
      </c>
      <c r="B18" s="16">
        <v>105</v>
      </c>
      <c r="C18" s="16">
        <v>112</v>
      </c>
      <c r="D18" s="16">
        <v>118</v>
      </c>
      <c r="E18" s="16">
        <v>125</v>
      </c>
      <c r="F18" s="34">
        <v>94</v>
      </c>
      <c r="G18" s="35">
        <v>66</v>
      </c>
    </row>
    <row r="19" spans="1:8" x14ac:dyDescent="0.25">
      <c r="A19" s="20" t="s">
        <v>31</v>
      </c>
      <c r="B19" s="16">
        <v>83</v>
      </c>
      <c r="C19" s="16">
        <v>89</v>
      </c>
      <c r="D19" s="16">
        <v>94</v>
      </c>
      <c r="E19" s="16">
        <v>99</v>
      </c>
      <c r="F19" s="34">
        <v>90</v>
      </c>
      <c r="G19" s="35">
        <v>83</v>
      </c>
    </row>
    <row r="20" spans="1:8" x14ac:dyDescent="0.25">
      <c r="A20" s="22" t="s">
        <v>32</v>
      </c>
      <c r="B20" s="23">
        <v>92</v>
      </c>
      <c r="C20" s="23">
        <v>97</v>
      </c>
      <c r="D20" s="23">
        <v>103</v>
      </c>
      <c r="E20" s="23">
        <v>107</v>
      </c>
      <c r="F20" s="36">
        <v>89</v>
      </c>
      <c r="G20" s="37">
        <v>141</v>
      </c>
    </row>
    <row r="21" spans="1:8" x14ac:dyDescent="0.25">
      <c r="B21" s="16"/>
      <c r="C21" s="16"/>
      <c r="D21" s="16"/>
      <c r="E21" s="16"/>
      <c r="F21" s="16"/>
    </row>
    <row r="22" spans="1:8" ht="18.75" customHeight="1" x14ac:dyDescent="0.25">
      <c r="A22" s="39" t="s">
        <v>55</v>
      </c>
      <c r="B22" s="29" cm="1">
        <f t="array" ref="B22:G22">_xlfn.BYCOL(_xlfn.TRIMRANGE(B3:Q20, 2), _xleta.MAX)</f>
        <v>150</v>
      </c>
      <c r="C22" s="29">
        <v>163</v>
      </c>
      <c r="D22" s="29">
        <v>170</v>
      </c>
      <c r="E22" s="29">
        <v>180</v>
      </c>
      <c r="F22" s="30">
        <v>130</v>
      </c>
      <c r="G22" s="49">
        <v>145</v>
      </c>
    </row>
    <row r="24" spans="1:8" x14ac:dyDescent="0.25">
      <c r="B24" s="11"/>
    </row>
  </sheetData>
  <mergeCells count="1">
    <mergeCell ref="A1:G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BYCOL function - Examples</vt:lpstr>
      <vt:lpstr>BYROW syntax</vt:lpstr>
      <vt:lpstr>BYROW with custom Lambda</vt:lpstr>
      <vt:lpstr>Basic BYCOL formula</vt:lpstr>
      <vt:lpstr>Count numbers and text</vt:lpstr>
      <vt:lpstr>Count blanks and non-blanks</vt:lpstr>
      <vt:lpstr>Below or above threshold</vt:lpstr>
      <vt:lpstr>Return matches</vt:lpstr>
      <vt:lpstr>Epandable 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2026-02-26T14:22:00Z</dcterms:modified>
</cp:coreProperties>
</file>