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Excel BYROW function/"/>
    </mc:Choice>
  </mc:AlternateContent>
  <xr:revisionPtr revIDLastSave="734" documentId="8_{C93CEFA3-ADD2-4118-B03A-DA3ABB82939A}" xr6:coauthVersionLast="47" xr6:coauthVersionMax="47" xr10:uidLastSave="{3F75533C-7820-435C-835A-E60CF55687DF}"/>
  <bookViews>
    <workbookView xWindow="-120" yWindow="-120" windowWidth="38640" windowHeight="21120" xr2:uid="{00000000-000D-0000-FFFF-FFFF00000000}"/>
  </bookViews>
  <sheets>
    <sheet name="BYROW function - Examples" sheetId="29" r:id="rId1"/>
    <sheet name="BYROW syntax" sheetId="35" r:id="rId2"/>
    <sheet name="BYROW formula" sheetId="57" r:id="rId3"/>
    <sheet name="Average" sheetId="58" r:id="rId4"/>
    <sheet name="Below threshold" sheetId="61" r:id="rId5"/>
    <sheet name="Row labels" sheetId="62" r:id="rId6"/>
    <sheet name="Checkboxes" sheetId="63" r:id="rId7"/>
    <sheet name="Expandable" sheetId="64" r:id="rId8"/>
  </sheets>
  <externalReferences>
    <externalReference r:id="rId9"/>
  </externalReferences>
  <definedNames>
    <definedName name="Store1">[1]Sheet5!$A$2:$C$6</definedName>
    <definedName name="Store2">[1]Sheet5!$A$10:$C$14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57" l="1" a="1"/>
  <c r="H4" i="57" s="1"/>
  <c r="G4" i="57" a="1"/>
  <c r="G4" i="57" s="1"/>
  <c r="F4" i="57" a="1"/>
  <c r="F4" i="57" s="1"/>
  <c r="E4" i="57" a="1"/>
  <c r="E4" i="57" s="1"/>
  <c r="I6" i="35" a="1"/>
  <c r="I6" i="35" s="1"/>
  <c r="E3" i="64" a="1"/>
  <c r="E3" i="64" s="1"/>
  <c r="H3" i="63" a="1"/>
  <c r="H3" i="63" s="1"/>
  <c r="G3" i="63" a="1"/>
  <c r="G3" i="63" s="1"/>
  <c r="G3" i="62" a="1"/>
  <c r="G3" i="62" s="1"/>
  <c r="E3" i="61" a="1"/>
  <c r="E3" i="61" s="1"/>
  <c r="E3" i="58" a="1"/>
  <c r="E3" i="58" s="1"/>
  <c r="H6" i="35" a="1"/>
  <c r="H6" i="3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<sst xmlns="http://schemas.openxmlformats.org/spreadsheetml/2006/main" count="257" uniqueCount="102">
  <si>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</si>
  <si>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</si>
  <si>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</si>
  <si>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</si>
  <si>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</si>
  <si>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</si>
  <si>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</si>
  <si>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Jan</t>
  </si>
  <si>
    <t>Feb</t>
  </si>
  <si>
    <t>Mar</t>
  </si>
  <si>
    <t>Excel BYROW function</t>
  </si>
  <si>
    <t>Product ID</t>
  </si>
  <si>
    <t>Mon</t>
  </si>
  <si>
    <t>Tue</t>
  </si>
  <si>
    <t>Wed</t>
  </si>
  <si>
    <t>Thu</t>
  </si>
  <si>
    <t>Fri</t>
  </si>
  <si>
    <t>P-1001</t>
  </si>
  <si>
    <t>P-1002</t>
  </si>
  <si>
    <t>P-1003</t>
  </si>
  <si>
    <t>P-1004</t>
  </si>
  <si>
    <t>P-1005</t>
  </si>
  <si>
    <t>P-1006</t>
  </si>
  <si>
    <t>P-1007</t>
  </si>
  <si>
    <t>P-1008</t>
  </si>
  <si>
    <t>P-1009</t>
  </si>
  <si>
    <t>P-1010</t>
  </si>
  <si>
    <t>P-1011</t>
  </si>
  <si>
    <t>P-1012</t>
  </si>
  <si>
    <t>P-1013</t>
  </si>
  <si>
    <t>P-1014</t>
  </si>
  <si>
    <t>P-1015</t>
  </si>
  <si>
    <t>P-1016</t>
  </si>
  <si>
    <t>P-1017</t>
  </si>
  <si>
    <t>P-1018</t>
  </si>
  <si>
    <t>P-1019</t>
  </si>
  <si>
    <t>P-1020</t>
  </si>
  <si>
    <t>P-1021</t>
  </si>
  <si>
    <t>P-1022</t>
  </si>
  <si>
    <t>P-1023</t>
  </si>
  <si>
    <t>P-1024</t>
  </si>
  <si>
    <t>P-1025</t>
  </si>
  <si>
    <t>BYROW(array, function)</t>
  </si>
  <si>
    <t>Excel BYROW formula</t>
  </si>
  <si>
    <t>Sum by row</t>
  </si>
  <si>
    <t>Average by row</t>
  </si>
  <si>
    <t>Status</t>
  </si>
  <si>
    <t>BYROW formula to average each row ignoring zeros</t>
  </si>
  <si>
    <t>Average without 0</t>
  </si>
  <si>
    <t>Below threshold</t>
  </si>
  <si>
    <t>Threshold</t>
  </si>
  <si>
    <t>BYROW formula to count values below threshold</t>
  </si>
  <si>
    <t>Student Name</t>
  </si>
  <si>
    <t>Emma Johnson</t>
  </si>
  <si>
    <t>Liam Smith</t>
  </si>
  <si>
    <t>Olivia Brown</t>
  </si>
  <si>
    <t>Noah Davis</t>
  </si>
  <si>
    <t>Ava Wilson</t>
  </si>
  <si>
    <t>William Taylor</t>
  </si>
  <si>
    <t>Sophia Martinez</t>
  </si>
  <si>
    <t>James Anderson</t>
  </si>
  <si>
    <t>Isabella Thomas</t>
  </si>
  <si>
    <t>Benjamin Jackson</t>
  </si>
  <si>
    <t>Mia White</t>
  </si>
  <si>
    <t>Lucas Harris</t>
  </si>
  <si>
    <t>Charlotte Martin</t>
  </si>
  <si>
    <t>Henry Thompson</t>
  </si>
  <si>
    <t>Amelia Garcia</t>
  </si>
  <si>
    <t>Alexander Clark</t>
  </si>
  <si>
    <t>Harper Rodriguez</t>
  </si>
  <si>
    <t>Daniel Lewis</t>
  </si>
  <si>
    <t>Evelyn Lee</t>
  </si>
  <si>
    <t>Matthew Walker</t>
  </si>
  <si>
    <t>Abigail Hall</t>
  </si>
  <si>
    <t>Sebastian Allen</t>
  </si>
  <si>
    <t>Emily Young</t>
  </si>
  <si>
    <t>Jack Hernandez</t>
  </si>
  <si>
    <t>Scarlett King</t>
  </si>
  <si>
    <t>Math</t>
  </si>
  <si>
    <t>English</t>
  </si>
  <si>
    <t>History</t>
  </si>
  <si>
    <t>Biology</t>
  </si>
  <si>
    <t>Art</t>
  </si>
  <si>
    <t>Result</t>
  </si>
  <si>
    <t>BYROW formula to add per-row labels</t>
  </si>
  <si>
    <t>Pass if average greater than</t>
  </si>
  <si>
    <t>Passed count</t>
  </si>
  <si>
    <t>Using BYROW with checkboxes</t>
  </si>
  <si>
    <t>Expandable BYROW formula</t>
  </si>
  <si>
    <t>Full Lambda</t>
  </si>
  <si>
    <t>Eta-Labmda</t>
  </si>
  <si>
    <t>BYROW formula</t>
  </si>
  <si>
    <t>Sample Workbook to Excel BYROW Function</t>
  </si>
  <si>
    <t>The workbook shows how to use the BYROW function in Excel to apply calculations to each row with a single formula.</t>
  </si>
  <si>
    <t>BYROW function in Excel with formula examples</t>
  </si>
  <si>
    <t xml:space="preserve">Excel BYROW function: Eta-reduced and full Lambda syntax </t>
  </si>
  <si>
    <t>Eta-reduced Lambda</t>
  </si>
  <si>
    <t xml:space="preserve">Basic BYROW formula </t>
  </si>
  <si>
    <t>Average each row ignoring zeros</t>
  </si>
  <si>
    <t>Count how many values in each row are below a threshold</t>
  </si>
  <si>
    <t>Add per-row labels based on condition</t>
  </si>
  <si>
    <t xml:space="preserve">Expandable BYROW formula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</si>
</sst>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&quot;$&quot;#,##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21">
    <border>
      <left/>
      <right/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0" borderId="0"/>
    <xf numFmtId="0" fontId="4" fillId="0" borderId="0" applyNumberForma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horizontal="center"/>
    </xf>
    <xf numFmtId="0" fontId="5" fillId="4" borderId="0" xfId="2" applyFill="1"/>
    <xf numFmtId="0" fontId="5" fillId="4" borderId="0" xfId="2" applyFill="1" applyAlignment="1">
      <alignment horizontal="left"/>
    </xf>
    <xf numFmtId="0" fontId="7" fillId="4" borderId="0" xfId="3" applyFont="1" applyFill="1"/>
    <xf numFmtId="164" fontId="5" fillId="4" borderId="0" xfId="2" applyNumberFormat="1" applyFill="1" applyAlignment="1">
      <alignment horizontal="left"/>
    </xf>
    <xf numFmtId="0" fontId="8" fillId="0" borderId="0" xfId="1" applyFont="1" applyFill="1"/>
    <xf numFmtId="0" fontId="8" fillId="0" borderId="0" xfId="3" applyFont="1" applyAlignment="1"/>
    <xf numFmtId="0" fontId="9" fillId="4" borderId="0" xfId="2" applyFont="1" applyFill="1" applyAlignment="1">
      <alignment vertical="top"/>
    </xf>
    <xf numFmtId="0" fontId="5" fillId="4" borderId="0" xfId="2" applyFill="1" applyAlignment="1">
      <alignment vertical="top"/>
    </xf>
    <xf numFmtId="0" fontId="5" fillId="4" borderId="0" xfId="2" applyFill="1" applyAlignment="1">
      <alignment horizontal="right"/>
    </xf>
    <xf numFmtId="0" fontId="0" fillId="0" borderId="0" xfId="0" applyAlignment="1">
      <alignment vertical="center"/>
    </xf>
    <xf numFmtId="0" fontId="5" fillId="0" borderId="0" xfId="2"/>
    <xf numFmtId="165" fontId="0" fillId="0" borderId="0" xfId="0" applyNumberFormat="1" applyAlignment="1">
      <alignment horizontal="center"/>
    </xf>
    <xf numFmtId="0" fontId="3" fillId="0" borderId="0" xfId="0" applyFont="1"/>
    <xf numFmtId="165" fontId="0" fillId="0" borderId="0" xfId="0" applyNumberFormat="1" applyAlignment="1">
      <alignment horizontal="right" vertical="center" wrapText="1"/>
    </xf>
    <xf numFmtId="165" fontId="0" fillId="0" borderId="0" xfId="0" applyNumberFormat="1" applyAlignment="1">
      <alignment horizontal="center" vertical="center" wrapText="1"/>
    </xf>
    <xf numFmtId="0" fontId="0" fillId="0" borderId="4" xfId="0" applyBorder="1"/>
    <xf numFmtId="165" fontId="0" fillId="0" borderId="5" xfId="0" applyNumberFormat="1" applyBorder="1" applyAlignment="1">
      <alignment horizontal="right"/>
    </xf>
    <xf numFmtId="0" fontId="0" fillId="0" borderId="6" xfId="0" applyBorder="1"/>
    <xf numFmtId="165" fontId="0" fillId="0" borderId="7" xfId="0" applyNumberFormat="1" applyBorder="1" applyAlignment="1">
      <alignment horizontal="right" vertical="center" wrapText="1"/>
    </xf>
    <xf numFmtId="165" fontId="0" fillId="0" borderId="8" xfId="0" applyNumberFormat="1" applyBorder="1" applyAlignment="1">
      <alignment horizontal="right"/>
    </xf>
    <xf numFmtId="0" fontId="12" fillId="5" borderId="1" xfId="0" applyFont="1" applyFill="1" applyBorder="1" applyAlignment="1">
      <alignment horizontal="left" vertical="center"/>
    </xf>
    <xf numFmtId="0" fontId="12" fillId="5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/>
    </xf>
    <xf numFmtId="0" fontId="12" fillId="5" borderId="2" xfId="0" applyFont="1" applyFill="1" applyBorder="1" applyAlignment="1">
      <alignment horizontal="left" vertical="center"/>
    </xf>
    <xf numFmtId="0" fontId="2" fillId="3" borderId="9" xfId="0" applyFont="1" applyFill="1" applyBorder="1"/>
    <xf numFmtId="165" fontId="0" fillId="0" borderId="10" xfId="0" applyNumberFormat="1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0" xfId="0" applyAlignment="1">
      <alignment vertical="center" wrapText="1"/>
    </xf>
    <xf numFmtId="0" fontId="12" fillId="2" borderId="3" xfId="0" applyFont="1" applyFill="1" applyBorder="1" applyAlignment="1">
      <alignment horizontal="left" vertical="center"/>
    </xf>
    <xf numFmtId="0" fontId="0" fillId="0" borderId="4" xfId="0" applyBorder="1" applyAlignment="1">
      <alignment vertical="center" wrapText="1"/>
    </xf>
    <xf numFmtId="0" fontId="0" fillId="0" borderId="5" xfId="0" applyBorder="1"/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/>
    <xf numFmtId="0" fontId="2" fillId="3" borderId="11" xfId="0" applyFont="1" applyFill="1" applyBorder="1"/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7" xfId="0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2" borderId="2" xfId="0" applyFont="1" applyFill="1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5" xfId="0" applyFont="1" applyFill="1" applyBorder="1" applyAlignment="1">
      <alignment horizontal="center"/>
    </xf>
    <xf numFmtId="165" fontId="0" fillId="0" borderId="7" xfId="0" applyNumberFormat="1" applyBorder="1" applyAlignment="1">
      <alignment horizontal="center" vertical="center" wrapText="1"/>
    </xf>
    <xf numFmtId="165" fontId="0" fillId="0" borderId="7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6" fillId="4" borderId="0" xfId="2" applyFont="1" applyFill="1" applyAlignment="1">
      <alignment horizontal="left"/>
    </xf>
    <xf numFmtId="0" fontId="5" fillId="4" borderId="0" xfId="2" applyFill="1" applyAlignment="1">
      <alignment vertical="top" wrapText="1"/>
    </xf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" fillId="4" borderId="0" xfId="2" applyFont="1" applyFill="1" applyAlignment="1">
      <alignment vertical="top" wrapText="1"/>
    </xf>
    <xf numFmtId="165" fontId="0" fillId="0" borderId="0" xfId="0" applyNumberFormat="1" applyBorder="1" applyAlignment="1">
      <alignment horizontal="right" vertical="center" wrapText="1"/>
    </xf>
    <xf numFmtId="165" fontId="0" fillId="0" borderId="0" xfId="0" applyNumberFormat="1" applyBorder="1" applyAlignment="1">
      <alignment horizontal="right"/>
    </xf>
    <xf numFmtId="0" fontId="0" fillId="0" borderId="16" xfId="0" applyBorder="1"/>
    <xf numFmtId="165" fontId="0" fillId="0" borderId="17" xfId="0" applyNumberFormat="1" applyBorder="1" applyAlignment="1">
      <alignment horizontal="right"/>
    </xf>
    <xf numFmtId="0" fontId="0" fillId="0" borderId="18" xfId="0" applyBorder="1"/>
    <xf numFmtId="165" fontId="0" fillId="0" borderId="19" xfId="0" applyNumberFormat="1" applyBorder="1" applyAlignment="1">
      <alignment horizontal="right" vertical="center" wrapText="1"/>
    </xf>
    <xf numFmtId="165" fontId="0" fillId="0" borderId="19" xfId="0" applyNumberFormat="1" applyBorder="1" applyAlignment="1">
      <alignment horizontal="right"/>
    </xf>
    <xf numFmtId="165" fontId="0" fillId="0" borderId="20" xfId="0" applyNumberFormat="1" applyBorder="1" applyAlignment="1">
      <alignment horizontal="right"/>
    </xf>
    <xf numFmtId="0" fontId="2" fillId="2" borderId="14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/>
    </xf>
    <xf numFmtId="0" fontId="13" fillId="3" borderId="17" xfId="0" applyFont="1" applyFill="1" applyBorder="1" applyAlignment="1">
      <alignment horizontal="center"/>
    </xf>
    <xf numFmtId="0" fontId="12" fillId="5" borderId="13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8" fillId="0" borderId="0" xfId="1" applyFont="1" applyFill="1" applyAlignment="1">
      <alignment horizontal="left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18</xdr:row>
      <xdr:rowOff>161925</xdr:rowOff>
    </xdr:from>
    <xdr:to>
      <xdr:col>2</xdr:col>
      <xdr:colOff>5012013</xdr:colOff>
      <xdr:row>24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svetlana_cheusheva_office-data-apps_com/Documents/SEO/_Blog/TAKE%20function/samples%20for%203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re 1"/>
      <sheetName val="Store 2"/>
      <sheetName val="Store 3"/>
      <sheetName val="All Stores"/>
      <sheetName val="Sheet5"/>
    </sheetNames>
    <sheetDataSet>
      <sheetData sheetId="0"/>
      <sheetData sheetId="1"/>
      <sheetData sheetId="2"/>
      <sheetData sheetId="3"/>
      <sheetData sheetId="4">
        <row r="2">
          <cell r="A2" t="str">
            <v>Jeans</v>
          </cell>
          <cell r="B2" t="str">
            <v>Blue</v>
          </cell>
          <cell r="C2" t="str">
            <v>M</v>
          </cell>
        </row>
        <row r="3">
          <cell r="A3" t="str">
            <v>Sweater</v>
          </cell>
          <cell r="B3" t="str">
            <v>Pink</v>
          </cell>
          <cell r="C3" t="str">
            <v>XL</v>
          </cell>
        </row>
        <row r="4">
          <cell r="A4" t="str">
            <v>Skirt</v>
          </cell>
          <cell r="B4" t="str">
            <v>White</v>
          </cell>
          <cell r="C4" t="str">
            <v>XS</v>
          </cell>
        </row>
        <row r="5">
          <cell r="A5" t="str">
            <v>Blouse</v>
          </cell>
          <cell r="B5" t="str">
            <v>Black</v>
          </cell>
          <cell r="C5" t="str">
            <v>XXL</v>
          </cell>
        </row>
        <row r="6">
          <cell r="A6" t="str">
            <v>Shorts</v>
          </cell>
          <cell r="B6" t="str">
            <v>Brown</v>
          </cell>
          <cell r="C6" t="str">
            <v>S</v>
          </cell>
        </row>
        <row r="10">
          <cell r="A10" t="str">
            <v>Trousers</v>
          </cell>
          <cell r="B10" t="str">
            <v>Black</v>
          </cell>
          <cell r="C10" t="str">
            <v>Size</v>
          </cell>
        </row>
        <row r="11">
          <cell r="A11" t="str">
            <v>Pullover</v>
          </cell>
          <cell r="B11" t="str">
            <v>Olive</v>
          </cell>
          <cell r="C11" t="str">
            <v>M</v>
          </cell>
        </row>
        <row r="12">
          <cell r="A12" t="str">
            <v>Dress</v>
          </cell>
          <cell r="B12" t="str">
            <v>Lilac</v>
          </cell>
          <cell r="C12" t="str">
            <v>XXS</v>
          </cell>
        </row>
        <row r="13">
          <cell r="A13" t="str">
            <v>Top</v>
          </cell>
          <cell r="B13" t="str">
            <v>Beige</v>
          </cell>
          <cell r="C13" t="str">
            <v>M</v>
          </cell>
        </row>
        <row r="14">
          <cell r="A14" t="str">
            <v>Bikini</v>
          </cell>
          <cell r="B14" t="str">
            <v>Green</v>
          </cell>
          <cell r="C14" t="str">
            <v>L</v>
          </cell>
        </row>
      </sheetData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byrow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1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2" customWidth="1"/>
    <col min="2" max="2" width="15.7109375" style="2" customWidth="1"/>
    <col min="3" max="3" width="75.28515625" style="2" customWidth="1"/>
    <col min="4" max="16384" width="9.140625" style="2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50" t="s">
        <v>92</v>
      </c>
      <c r="C4" s="50"/>
      <c r="D4" s="50"/>
      <c r="E4" s="50"/>
      <c r="F4" s="50"/>
    </row>
    <row r="6" spans="1:7" ht="45.75" customHeight="1" x14ac:dyDescent="0.25">
      <c r="B6" s="61" t="s">
        <v>93</v>
      </c>
      <c r="C6" s="51"/>
    </row>
    <row r="7" spans="1:7" x14ac:dyDescent="0.25">
      <c r="B7" s="3" t="s">
        <v>1</v>
      </c>
      <c r="C7" s="4" t="s">
        <v>2</v>
      </c>
    </row>
    <row r="8" spans="1:7" x14ac:dyDescent="0.25">
      <c r="B8" s="3" t="s">
        <v>3</v>
      </c>
      <c r="C8" s="5">
        <v>46065</v>
      </c>
    </row>
    <row r="9" spans="1:7" x14ac:dyDescent="0.25">
      <c r="B9" s="3" t="s">
        <v>4</v>
      </c>
      <c r="C9" s="6" t="s">
        <v>94</v>
      </c>
      <c r="D9" s="7"/>
      <c r="E9" s="7"/>
      <c r="F9" s="7"/>
      <c r="G9" s="7"/>
    </row>
    <row r="10" spans="1:7" x14ac:dyDescent="0.25">
      <c r="B10" s="3"/>
      <c r="C10" s="4"/>
    </row>
    <row r="11" spans="1:7" x14ac:dyDescent="0.25">
      <c r="B11" s="8" t="s">
        <v>5</v>
      </c>
      <c r="C11" s="9"/>
    </row>
    <row r="12" spans="1:7" x14ac:dyDescent="0.25">
      <c r="A12" s="10" t="s">
        <v>6</v>
      </c>
      <c r="B12" s="81" t="s">
        <v>95</v>
      </c>
      <c r="C12" s="81"/>
    </row>
    <row r="13" spans="1:7" x14ac:dyDescent="0.25">
      <c r="A13" s="10" t="s">
        <v>6</v>
      </c>
      <c r="B13" s="81" t="s">
        <v>97</v>
      </c>
      <c r="C13" s="81"/>
    </row>
    <row r="14" spans="1:7" x14ac:dyDescent="0.25">
      <c r="A14" s="10" t="s">
        <v>6</v>
      </c>
      <c r="B14" s="81" t="s">
        <v>98</v>
      </c>
      <c r="C14" s="81"/>
    </row>
    <row r="15" spans="1:7" x14ac:dyDescent="0.25">
      <c r="A15" s="10" t="s">
        <v>6</v>
      </c>
      <c r="B15" s="81" t="s">
        <v>99</v>
      </c>
      <c r="C15" s="81"/>
    </row>
    <row r="16" spans="1:7" x14ac:dyDescent="0.25">
      <c r="A16" s="10" t="s">
        <v>6</v>
      </c>
      <c r="B16" s="81" t="s">
        <v>100</v>
      </c>
      <c r="C16" s="81"/>
    </row>
    <row r="17" spans="1:7" x14ac:dyDescent="0.25">
      <c r="A17" s="10" t="s">
        <v>6</v>
      </c>
      <c r="B17" s="81" t="s">
        <v>87</v>
      </c>
      <c r="C17" s="81"/>
    </row>
    <row r="18" spans="1:7" x14ac:dyDescent="0.25">
      <c r="A18" s="10" t="s">
        <v>6</v>
      </c>
      <c r="B18" s="81" t="s">
        <v>101</v>
      </c>
      <c r="C18" s="81"/>
    </row>
    <row r="19" spans="1:7" s="12" customFormat="1" x14ac:dyDescent="0.25"/>
    <row r="21" spans="1:7" x14ac:dyDescent="0.25">
      <c r="G21" s="2" t="s">
        <v>0</v>
      </c>
    </row>
  </sheetData>
  <mergeCells count="9">
    <mergeCell ref="B15:C15"/>
    <mergeCell ref="B16:C16"/>
    <mergeCell ref="B17:C17"/>
    <mergeCell ref="B18:C18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10B01610-1B2A-4DB0-8476-2FF9BD3FEC3B}"/>
    <hyperlink ref="B12:C12" location="'BYROW syntax'!A1" display="Excel BYROW function: Eta-reduced and full Lambda syntax " xr:uid="{94F863B1-D6BB-48D6-9BC5-EA1397DBC37F}"/>
    <hyperlink ref="B13:C13" location="'BYROW formula'!A1" display="Basic BYROW formula " xr:uid="{4C978AA6-5266-4419-85B3-3CA2DB22062A}"/>
    <hyperlink ref="B14:C14" location="Average!A1" display="Average each row ignoring zeros" xr:uid="{8581A848-C544-4C4C-988A-99CAB8E7973A}"/>
    <hyperlink ref="B15:C15" location="'Below threshold'!A1" display="Count how many values in each row are below a threshold" xr:uid="{FCCF4A4D-178C-4A3C-8617-274A056A0BF7}"/>
    <hyperlink ref="B16:C16" location="'Row labels'!A1" display="Add per-row labels based on condition" xr:uid="{D373C1F5-8B2A-4208-AF5B-168CE9BDCC7E}"/>
    <hyperlink ref="B17:C17" location="Checkboxes!A1" display="Using BYROW with checkboxes" xr:uid="{400BB4E9-CF5A-4351-9649-2D2281F48C3C}"/>
    <hyperlink ref="B18:C18" location="Expandable!A1" display="Expandable BYROW formula " xr:uid="{57539A05-93A5-4212-8ECE-D6FE79EB251F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30"/>
  <sheetViews>
    <sheetView showGridLines="0" workbookViewId="0">
      <selection activeCell="I6" sqref="I6"/>
    </sheetView>
  </sheetViews>
  <sheetFormatPr defaultRowHeight="15" x14ac:dyDescent="0.25"/>
  <cols>
    <col min="1" max="1" width="3.28515625" customWidth="1"/>
    <col min="2" max="2" width="13.5703125" customWidth="1"/>
    <col min="3" max="7" width="15.140625" customWidth="1"/>
    <col min="8" max="8" width="19.5703125" customWidth="1"/>
    <col min="9" max="9" width="19" customWidth="1"/>
    <col min="10" max="10" width="15.140625" customWidth="1"/>
    <col min="11" max="14" width="12" customWidth="1"/>
    <col min="15" max="23" width="8.5703125" customWidth="1"/>
  </cols>
  <sheetData>
    <row r="1" spans="2:10" ht="21" customHeight="1" x14ac:dyDescent="0.3">
      <c r="B1" s="58" t="s">
        <v>10</v>
      </c>
      <c r="C1" s="58"/>
      <c r="D1" s="58"/>
      <c r="E1" s="58"/>
      <c r="F1" s="58"/>
      <c r="G1" s="58"/>
      <c r="H1" s="58"/>
      <c r="I1" s="58"/>
      <c r="J1" s="14"/>
    </row>
    <row r="2" spans="2:10" ht="15.75" customHeight="1" x14ac:dyDescent="0.25">
      <c r="B2" s="59" t="s">
        <v>42</v>
      </c>
      <c r="C2" s="59"/>
      <c r="D2" s="59"/>
      <c r="E2" s="59"/>
      <c r="F2" s="59"/>
      <c r="G2" s="59"/>
      <c r="H2" s="59"/>
      <c r="I2" s="59"/>
      <c r="J2" s="14"/>
    </row>
    <row r="3" spans="2:10" ht="15.75" customHeight="1" x14ac:dyDescent="0.25">
      <c r="B3" s="1"/>
      <c r="C3" s="1"/>
      <c r="D3" s="1"/>
      <c r="E3" s="1"/>
      <c r="F3" s="1"/>
      <c r="G3" s="1"/>
      <c r="H3" s="1"/>
      <c r="I3" s="14"/>
      <c r="J3" s="14"/>
    </row>
    <row r="4" spans="2:10" x14ac:dyDescent="0.25">
      <c r="B4" s="54" t="s">
        <v>11</v>
      </c>
      <c r="C4" s="56" t="s">
        <v>12</v>
      </c>
      <c r="D4" s="56" t="s">
        <v>13</v>
      </c>
      <c r="E4" s="56" t="s">
        <v>14</v>
      </c>
      <c r="F4" s="56" t="s">
        <v>15</v>
      </c>
      <c r="G4" s="56" t="s">
        <v>16</v>
      </c>
      <c r="H4" s="52" t="s">
        <v>91</v>
      </c>
      <c r="I4" s="53"/>
    </row>
    <row r="5" spans="2:10" x14ac:dyDescent="0.25">
      <c r="B5" s="55"/>
      <c r="C5" s="57"/>
      <c r="D5" s="57"/>
      <c r="E5" s="57"/>
      <c r="F5" s="57"/>
      <c r="G5" s="57"/>
      <c r="H5" s="43" t="s">
        <v>90</v>
      </c>
      <c r="I5" s="44" t="s">
        <v>89</v>
      </c>
    </row>
    <row r="6" spans="2:10" ht="15.75" customHeight="1" x14ac:dyDescent="0.25">
      <c r="B6" s="17" t="s">
        <v>17</v>
      </c>
      <c r="C6" s="16">
        <v>120</v>
      </c>
      <c r="D6" s="16">
        <v>135</v>
      </c>
      <c r="E6" s="16">
        <v>140</v>
      </c>
      <c r="F6" s="16">
        <v>128</v>
      </c>
      <c r="G6" s="16">
        <v>150</v>
      </c>
      <c r="H6" s="13" cm="1">
        <f t="array" ref="H6:H30">_xlfn.BYROW(C6:G30, _xleta.SUM)</f>
        <v>673</v>
      </c>
      <c r="I6" s="47" cm="1">
        <f t="array" ref="I6:I30">_xlfn.BYROW(C6:G30,_xlfn.LAMBDA(_xlpm.row,SUM(_xlpm.row)))</f>
        <v>673</v>
      </c>
    </row>
    <row r="7" spans="2:10" x14ac:dyDescent="0.25">
      <c r="B7" s="17" t="s">
        <v>18</v>
      </c>
      <c r="C7" s="16">
        <v>98</v>
      </c>
      <c r="D7" s="16">
        <v>110</v>
      </c>
      <c r="E7" s="16">
        <v>105</v>
      </c>
      <c r="F7" s="16">
        <v>115</v>
      </c>
      <c r="G7" s="16">
        <v>120</v>
      </c>
      <c r="H7" s="13">
        <v>548</v>
      </c>
      <c r="I7" s="47">
        <v>548</v>
      </c>
      <c r="J7" s="1"/>
    </row>
    <row r="8" spans="2:10" x14ac:dyDescent="0.25">
      <c r="B8" s="17" t="s">
        <v>19</v>
      </c>
      <c r="C8" s="16">
        <v>75</v>
      </c>
      <c r="D8" s="16">
        <v>82</v>
      </c>
      <c r="E8" s="16">
        <v>90</v>
      </c>
      <c r="F8" s="16">
        <v>88</v>
      </c>
      <c r="G8" s="16">
        <v>95</v>
      </c>
      <c r="H8" s="13">
        <v>430</v>
      </c>
      <c r="I8" s="47">
        <v>430</v>
      </c>
      <c r="J8" s="1"/>
    </row>
    <row r="9" spans="2:10" x14ac:dyDescent="0.25">
      <c r="B9" s="17" t="s">
        <v>20</v>
      </c>
      <c r="C9" s="16">
        <v>210</v>
      </c>
      <c r="D9" s="16">
        <v>195</v>
      </c>
      <c r="E9" s="16">
        <v>205</v>
      </c>
      <c r="F9" s="16">
        <v>198</v>
      </c>
      <c r="G9" s="16">
        <v>220</v>
      </c>
      <c r="H9" s="13">
        <v>1028</v>
      </c>
      <c r="I9" s="47">
        <v>1028</v>
      </c>
      <c r="J9" s="1"/>
    </row>
    <row r="10" spans="2:10" x14ac:dyDescent="0.25">
      <c r="B10" s="17" t="s">
        <v>21</v>
      </c>
      <c r="C10" s="16">
        <v>60</v>
      </c>
      <c r="D10" s="16">
        <v>65</v>
      </c>
      <c r="E10" s="16">
        <v>70</v>
      </c>
      <c r="F10" s="16">
        <v>68</v>
      </c>
      <c r="G10" s="16">
        <v>72</v>
      </c>
      <c r="H10" s="13">
        <v>335</v>
      </c>
      <c r="I10" s="47">
        <v>335</v>
      </c>
      <c r="J10" s="1"/>
    </row>
    <row r="11" spans="2:10" x14ac:dyDescent="0.25">
      <c r="B11" s="17" t="s">
        <v>22</v>
      </c>
      <c r="C11" s="16">
        <v>145</v>
      </c>
      <c r="D11" s="16">
        <v>150</v>
      </c>
      <c r="E11" s="16">
        <v>155</v>
      </c>
      <c r="F11" s="16">
        <v>160</v>
      </c>
      <c r="G11" s="16">
        <v>158</v>
      </c>
      <c r="H11" s="13">
        <v>768</v>
      </c>
      <c r="I11" s="47">
        <v>768</v>
      </c>
    </row>
    <row r="12" spans="2:10" x14ac:dyDescent="0.25">
      <c r="B12" s="17" t="s">
        <v>23</v>
      </c>
      <c r="C12" s="16">
        <v>40</v>
      </c>
      <c r="D12" s="16">
        <v>45</v>
      </c>
      <c r="E12" s="16">
        <v>50</v>
      </c>
      <c r="F12" s="16">
        <v>48</v>
      </c>
      <c r="G12" s="16">
        <v>52</v>
      </c>
      <c r="H12" s="13">
        <v>235</v>
      </c>
      <c r="I12" s="47">
        <v>235</v>
      </c>
    </row>
    <row r="13" spans="2:10" x14ac:dyDescent="0.25">
      <c r="B13" s="17" t="s">
        <v>24</v>
      </c>
      <c r="C13" s="16">
        <v>130</v>
      </c>
      <c r="D13" s="16">
        <v>138</v>
      </c>
      <c r="E13" s="16">
        <v>142</v>
      </c>
      <c r="F13" s="16">
        <v>145</v>
      </c>
      <c r="G13" s="16">
        <v>150</v>
      </c>
      <c r="H13" s="13">
        <v>705</v>
      </c>
      <c r="I13" s="47">
        <v>705</v>
      </c>
    </row>
    <row r="14" spans="2:10" x14ac:dyDescent="0.25">
      <c r="B14" s="17" t="s">
        <v>25</v>
      </c>
      <c r="C14" s="16">
        <v>95</v>
      </c>
      <c r="D14" s="16">
        <v>100</v>
      </c>
      <c r="E14" s="16">
        <v>98</v>
      </c>
      <c r="F14" s="16">
        <v>105</v>
      </c>
      <c r="G14" s="16">
        <v>110</v>
      </c>
      <c r="H14" s="13">
        <v>508</v>
      </c>
      <c r="I14" s="47">
        <v>508</v>
      </c>
    </row>
    <row r="15" spans="2:10" x14ac:dyDescent="0.25">
      <c r="B15" s="17" t="s">
        <v>26</v>
      </c>
      <c r="C15" s="16">
        <v>180</v>
      </c>
      <c r="D15" s="16">
        <v>185</v>
      </c>
      <c r="E15" s="16">
        <v>190</v>
      </c>
      <c r="F15" s="16">
        <v>195</v>
      </c>
      <c r="G15" s="16">
        <v>200</v>
      </c>
      <c r="H15" s="13">
        <v>950</v>
      </c>
      <c r="I15" s="47">
        <v>950</v>
      </c>
    </row>
    <row r="16" spans="2:10" x14ac:dyDescent="0.25">
      <c r="B16" s="17" t="s">
        <v>27</v>
      </c>
      <c r="C16" s="16">
        <v>55</v>
      </c>
      <c r="D16" s="16">
        <v>58</v>
      </c>
      <c r="E16" s="16">
        <v>60</v>
      </c>
      <c r="F16" s="16">
        <v>62</v>
      </c>
      <c r="G16" s="16">
        <v>65</v>
      </c>
      <c r="H16" s="13">
        <v>300</v>
      </c>
      <c r="I16" s="47">
        <v>300</v>
      </c>
    </row>
    <row r="17" spans="2:9" x14ac:dyDescent="0.25">
      <c r="B17" s="17" t="s">
        <v>28</v>
      </c>
      <c r="C17" s="16">
        <v>160</v>
      </c>
      <c r="D17" s="16">
        <v>165</v>
      </c>
      <c r="E17" s="16">
        <v>170</v>
      </c>
      <c r="F17" s="16">
        <v>168</v>
      </c>
      <c r="G17" s="16">
        <v>175</v>
      </c>
      <c r="H17" s="13">
        <v>838</v>
      </c>
      <c r="I17" s="47">
        <v>838</v>
      </c>
    </row>
    <row r="18" spans="2:9" x14ac:dyDescent="0.25">
      <c r="B18" s="17" t="s">
        <v>29</v>
      </c>
      <c r="C18" s="16">
        <v>85</v>
      </c>
      <c r="D18" s="16">
        <v>90</v>
      </c>
      <c r="E18" s="16">
        <v>88</v>
      </c>
      <c r="F18" s="16">
        <v>92</v>
      </c>
      <c r="G18" s="16">
        <v>95</v>
      </c>
      <c r="H18" s="13">
        <v>450</v>
      </c>
      <c r="I18" s="47">
        <v>450</v>
      </c>
    </row>
    <row r="19" spans="2:9" x14ac:dyDescent="0.25">
      <c r="B19" s="17" t="s">
        <v>30</v>
      </c>
      <c r="C19" s="16">
        <v>220</v>
      </c>
      <c r="D19" s="16">
        <v>225</v>
      </c>
      <c r="E19" s="16">
        <v>230</v>
      </c>
      <c r="F19" s="16">
        <v>228</v>
      </c>
      <c r="G19" s="16">
        <v>235</v>
      </c>
      <c r="H19" s="13">
        <v>1138</v>
      </c>
      <c r="I19" s="47">
        <v>1138</v>
      </c>
    </row>
    <row r="20" spans="2:9" x14ac:dyDescent="0.25">
      <c r="B20" s="17" t="s">
        <v>31</v>
      </c>
      <c r="C20" s="16">
        <v>70</v>
      </c>
      <c r="D20" s="16">
        <v>75</v>
      </c>
      <c r="E20" s="16">
        <v>78</v>
      </c>
      <c r="F20" s="16">
        <v>80</v>
      </c>
      <c r="G20" s="16">
        <v>85</v>
      </c>
      <c r="H20" s="13">
        <v>388</v>
      </c>
      <c r="I20" s="47">
        <v>388</v>
      </c>
    </row>
    <row r="21" spans="2:9" x14ac:dyDescent="0.25">
      <c r="B21" s="17" t="s">
        <v>32</v>
      </c>
      <c r="C21" s="16">
        <v>155</v>
      </c>
      <c r="D21" s="16">
        <v>150</v>
      </c>
      <c r="E21" s="16">
        <v>148</v>
      </c>
      <c r="F21" s="16">
        <v>145</v>
      </c>
      <c r="G21" s="16">
        <v>140</v>
      </c>
      <c r="H21" s="13">
        <v>738</v>
      </c>
      <c r="I21" s="47">
        <v>738</v>
      </c>
    </row>
    <row r="22" spans="2:9" x14ac:dyDescent="0.25">
      <c r="B22" s="17" t="s">
        <v>33</v>
      </c>
      <c r="C22" s="16">
        <v>110</v>
      </c>
      <c r="D22" s="16">
        <v>115</v>
      </c>
      <c r="E22" s="16">
        <v>120</v>
      </c>
      <c r="F22" s="16">
        <v>125</v>
      </c>
      <c r="G22" s="16">
        <v>130</v>
      </c>
      <c r="H22" s="13">
        <v>600</v>
      </c>
      <c r="I22" s="47">
        <v>600</v>
      </c>
    </row>
    <row r="23" spans="2:9" x14ac:dyDescent="0.25">
      <c r="B23" s="17" t="s">
        <v>34</v>
      </c>
      <c r="C23" s="16">
        <v>65</v>
      </c>
      <c r="D23" s="16">
        <v>68</v>
      </c>
      <c r="E23" s="16">
        <v>70</v>
      </c>
      <c r="F23" s="16">
        <v>72</v>
      </c>
      <c r="G23" s="16">
        <v>75</v>
      </c>
      <c r="H23" s="13">
        <v>350</v>
      </c>
      <c r="I23" s="47">
        <v>350</v>
      </c>
    </row>
    <row r="24" spans="2:9" x14ac:dyDescent="0.25">
      <c r="B24" s="17" t="s">
        <v>35</v>
      </c>
      <c r="C24" s="16">
        <v>190</v>
      </c>
      <c r="D24" s="16">
        <v>185</v>
      </c>
      <c r="E24" s="16">
        <v>180</v>
      </c>
      <c r="F24" s="16">
        <v>178</v>
      </c>
      <c r="G24" s="16">
        <v>175</v>
      </c>
      <c r="H24" s="13">
        <v>908</v>
      </c>
      <c r="I24" s="47">
        <v>908</v>
      </c>
    </row>
    <row r="25" spans="2:9" x14ac:dyDescent="0.25">
      <c r="B25" s="17" t="s">
        <v>36</v>
      </c>
      <c r="C25" s="16">
        <v>50</v>
      </c>
      <c r="D25" s="16">
        <v>55</v>
      </c>
      <c r="E25" s="16">
        <v>60</v>
      </c>
      <c r="F25" s="16">
        <v>65</v>
      </c>
      <c r="G25" s="16">
        <v>70</v>
      </c>
      <c r="H25" s="13">
        <v>300</v>
      </c>
      <c r="I25" s="47">
        <v>300</v>
      </c>
    </row>
    <row r="26" spans="2:9" x14ac:dyDescent="0.25">
      <c r="B26" s="17" t="s">
        <v>37</v>
      </c>
      <c r="C26" s="16">
        <v>240</v>
      </c>
      <c r="D26" s="16">
        <v>235</v>
      </c>
      <c r="E26" s="16">
        <v>230</v>
      </c>
      <c r="F26" s="16">
        <v>225</v>
      </c>
      <c r="G26" s="16">
        <v>220</v>
      </c>
      <c r="H26" s="13">
        <v>1150</v>
      </c>
      <c r="I26" s="47">
        <v>1150</v>
      </c>
    </row>
    <row r="27" spans="2:9" x14ac:dyDescent="0.25">
      <c r="B27" s="17" t="s">
        <v>38</v>
      </c>
      <c r="C27" s="16">
        <v>90</v>
      </c>
      <c r="D27" s="16">
        <v>95</v>
      </c>
      <c r="E27" s="16">
        <v>100</v>
      </c>
      <c r="F27" s="16">
        <v>105</v>
      </c>
      <c r="G27" s="16">
        <v>110</v>
      </c>
      <c r="H27" s="13">
        <v>500</v>
      </c>
      <c r="I27" s="47">
        <v>500</v>
      </c>
    </row>
    <row r="28" spans="2:9" x14ac:dyDescent="0.25">
      <c r="B28" s="17" t="s">
        <v>39</v>
      </c>
      <c r="C28" s="16">
        <v>135</v>
      </c>
      <c r="D28" s="16">
        <v>140</v>
      </c>
      <c r="E28" s="16">
        <v>145</v>
      </c>
      <c r="F28" s="16">
        <v>150</v>
      </c>
      <c r="G28" s="16">
        <v>155</v>
      </c>
      <c r="H28" s="13">
        <v>725</v>
      </c>
      <c r="I28" s="47">
        <v>725</v>
      </c>
    </row>
    <row r="29" spans="2:9" x14ac:dyDescent="0.25">
      <c r="B29" s="17" t="s">
        <v>40</v>
      </c>
      <c r="C29" s="16">
        <v>100</v>
      </c>
      <c r="D29" s="16">
        <v>105</v>
      </c>
      <c r="E29" s="16">
        <v>110</v>
      </c>
      <c r="F29" s="16">
        <v>115</v>
      </c>
      <c r="G29" s="16">
        <v>120</v>
      </c>
      <c r="H29" s="13">
        <v>550</v>
      </c>
      <c r="I29" s="47">
        <v>550</v>
      </c>
    </row>
    <row r="30" spans="2:9" x14ac:dyDescent="0.25">
      <c r="B30" s="19" t="s">
        <v>41</v>
      </c>
      <c r="C30" s="45">
        <v>160</v>
      </c>
      <c r="D30" s="45">
        <v>170</v>
      </c>
      <c r="E30" s="45">
        <v>180</v>
      </c>
      <c r="F30" s="45">
        <v>175</v>
      </c>
      <c r="G30" s="45">
        <v>185</v>
      </c>
      <c r="H30" s="46">
        <v>870</v>
      </c>
      <c r="I30" s="48">
        <v>870</v>
      </c>
    </row>
  </sheetData>
  <mergeCells count="9">
    <mergeCell ref="B1:I1"/>
    <mergeCell ref="B2:I2"/>
    <mergeCell ref="H4:I4"/>
    <mergeCell ref="B4:B5"/>
    <mergeCell ref="C4:C5"/>
    <mergeCell ref="D4:D5"/>
    <mergeCell ref="E4:E5"/>
    <mergeCell ref="F4:F5"/>
    <mergeCell ref="G4:G5"/>
  </mergeCells>
  <phoneticPr fontId="1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F7AB8-98A2-4979-A5DA-50E194DD0A40}">
  <dimension ref="A1:H28"/>
  <sheetViews>
    <sheetView workbookViewId="0">
      <selection activeCell="E4" sqref="E4"/>
    </sheetView>
  </sheetViews>
  <sheetFormatPr defaultRowHeight="15" x14ac:dyDescent="0.25"/>
  <cols>
    <col min="1" max="1" width="13.7109375" customWidth="1"/>
    <col min="2" max="8" width="17.42578125" customWidth="1"/>
    <col min="9" max="9" width="12" customWidth="1"/>
    <col min="10" max="18" width="8.5703125" customWidth="1"/>
  </cols>
  <sheetData>
    <row r="1" spans="1:8" ht="31.5" customHeight="1" x14ac:dyDescent="0.25">
      <c r="A1" s="80" t="s">
        <v>43</v>
      </c>
      <c r="B1" s="80"/>
      <c r="C1" s="80"/>
      <c r="D1" s="80"/>
      <c r="E1" s="80"/>
      <c r="F1" s="80"/>
      <c r="G1" s="80"/>
      <c r="H1" s="80"/>
    </row>
    <row r="2" spans="1:8" ht="16.5" customHeight="1" x14ac:dyDescent="0.25">
      <c r="A2" s="76" t="s">
        <v>11</v>
      </c>
      <c r="B2" s="79" t="s">
        <v>7</v>
      </c>
      <c r="C2" s="79" t="s">
        <v>8</v>
      </c>
      <c r="D2" s="79" t="s">
        <v>9</v>
      </c>
      <c r="E2" s="70" t="s">
        <v>96</v>
      </c>
      <c r="F2" s="70"/>
      <c r="G2" s="71" t="s">
        <v>89</v>
      </c>
      <c r="H2" s="72"/>
    </row>
    <row r="3" spans="1:8" ht="16.5" customHeight="1" x14ac:dyDescent="0.25">
      <c r="A3" s="77"/>
      <c r="B3" s="78"/>
      <c r="C3" s="78"/>
      <c r="D3" s="78"/>
      <c r="E3" s="73" t="s">
        <v>44</v>
      </c>
      <c r="F3" s="73" t="s">
        <v>45</v>
      </c>
      <c r="G3" s="74" t="s">
        <v>44</v>
      </c>
      <c r="H3" s="75" t="s">
        <v>45</v>
      </c>
    </row>
    <row r="4" spans="1:8" ht="15.75" customHeight="1" x14ac:dyDescent="0.25">
      <c r="A4" s="64" t="s">
        <v>17</v>
      </c>
      <c r="B4" s="62">
        <v>481</v>
      </c>
      <c r="C4" s="62">
        <v>798</v>
      </c>
      <c r="D4" s="62">
        <v>352</v>
      </c>
      <c r="E4" s="63" cm="1">
        <f t="array" ref="E4:E28">_xlfn.BYROW(B4:D28, _xleta.SUM)</f>
        <v>1631</v>
      </c>
      <c r="F4" s="63" cm="1">
        <f t="array" ref="F4:F28">_xlfn.BYROW(B4:D28, _xleta.AVERAGE)</f>
        <v>543.66666666666663</v>
      </c>
      <c r="G4" s="63" cm="1">
        <f t="array" ref="G4:G28">_xlfn.BYROW(B4:D28,_xlfn.LAMBDA(_xlpm.row, SUM(_xlpm.row)))</f>
        <v>1631</v>
      </c>
      <c r="H4" s="65" cm="1">
        <f t="array" ref="H4:H28">_xlfn.BYROW(B4:D28,_xlfn.LAMBDA(_xlpm.row, AVERAGE(_xlpm.row)))</f>
        <v>543.66666666666663</v>
      </c>
    </row>
    <row r="5" spans="1:8" x14ac:dyDescent="0.25">
      <c r="A5" s="64" t="s">
        <v>18</v>
      </c>
      <c r="B5" s="62">
        <v>865</v>
      </c>
      <c r="C5" s="62">
        <v>659</v>
      </c>
      <c r="D5" s="62">
        <v>720</v>
      </c>
      <c r="E5" s="63">
        <v>2244</v>
      </c>
      <c r="F5" s="63">
        <v>748</v>
      </c>
      <c r="G5" s="63">
        <v>2244</v>
      </c>
      <c r="H5" s="65">
        <v>748</v>
      </c>
    </row>
    <row r="6" spans="1:8" x14ac:dyDescent="0.25">
      <c r="A6" s="64" t="s">
        <v>19</v>
      </c>
      <c r="B6" s="62">
        <v>379</v>
      </c>
      <c r="C6" s="62">
        <v>619</v>
      </c>
      <c r="D6" s="62">
        <v>982</v>
      </c>
      <c r="E6" s="63">
        <v>1980</v>
      </c>
      <c r="F6" s="63">
        <v>660</v>
      </c>
      <c r="G6" s="63">
        <v>1980</v>
      </c>
      <c r="H6" s="65">
        <v>660</v>
      </c>
    </row>
    <row r="7" spans="1:8" x14ac:dyDescent="0.25">
      <c r="A7" s="64" t="s">
        <v>20</v>
      </c>
      <c r="B7" s="62">
        <v>543</v>
      </c>
      <c r="C7" s="62">
        <v>851</v>
      </c>
      <c r="D7" s="62">
        <v>326</v>
      </c>
      <c r="E7" s="63">
        <v>1720</v>
      </c>
      <c r="F7" s="63">
        <v>573.33333333333337</v>
      </c>
      <c r="G7" s="63">
        <v>1720</v>
      </c>
      <c r="H7" s="65">
        <v>573.33333333333337</v>
      </c>
    </row>
    <row r="8" spans="1:8" x14ac:dyDescent="0.25">
      <c r="A8" s="64" t="s">
        <v>21</v>
      </c>
      <c r="B8" s="62">
        <v>764</v>
      </c>
      <c r="C8" s="62">
        <v>697</v>
      </c>
      <c r="D8" s="62">
        <v>787</v>
      </c>
      <c r="E8" s="63">
        <v>2248</v>
      </c>
      <c r="F8" s="63">
        <v>749.33333333333337</v>
      </c>
      <c r="G8" s="63">
        <v>2248</v>
      </c>
      <c r="H8" s="65">
        <v>749.33333333333337</v>
      </c>
    </row>
    <row r="9" spans="1:8" x14ac:dyDescent="0.25">
      <c r="A9" s="64" t="s">
        <v>22</v>
      </c>
      <c r="B9" s="62">
        <v>392</v>
      </c>
      <c r="C9" s="62">
        <v>675</v>
      </c>
      <c r="D9" s="62">
        <v>971</v>
      </c>
      <c r="E9" s="63">
        <v>2038</v>
      </c>
      <c r="F9" s="63">
        <v>679.33333333333337</v>
      </c>
      <c r="G9" s="63">
        <v>2038</v>
      </c>
      <c r="H9" s="65">
        <v>679.33333333333337</v>
      </c>
    </row>
    <row r="10" spans="1:8" x14ac:dyDescent="0.25">
      <c r="A10" s="64" t="s">
        <v>23</v>
      </c>
      <c r="B10" s="62">
        <v>316</v>
      </c>
      <c r="C10" s="62">
        <v>539</v>
      </c>
      <c r="D10" s="62">
        <v>718</v>
      </c>
      <c r="E10" s="63">
        <v>1573</v>
      </c>
      <c r="F10" s="63">
        <v>524.33333333333337</v>
      </c>
      <c r="G10" s="63">
        <v>1573</v>
      </c>
      <c r="H10" s="65">
        <v>524.33333333333337</v>
      </c>
    </row>
    <row r="11" spans="1:8" x14ac:dyDescent="0.25">
      <c r="A11" s="64" t="s">
        <v>24</v>
      </c>
      <c r="B11" s="62">
        <v>910</v>
      </c>
      <c r="C11" s="62">
        <v>928</v>
      </c>
      <c r="D11" s="62">
        <v>976</v>
      </c>
      <c r="E11" s="63">
        <v>2814</v>
      </c>
      <c r="F11" s="63">
        <v>938</v>
      </c>
      <c r="G11" s="63">
        <v>2814</v>
      </c>
      <c r="H11" s="65">
        <v>938</v>
      </c>
    </row>
    <row r="12" spans="1:8" x14ac:dyDescent="0.25">
      <c r="A12" s="64" t="s">
        <v>25</v>
      </c>
      <c r="B12" s="62">
        <v>514</v>
      </c>
      <c r="C12" s="62">
        <v>305</v>
      </c>
      <c r="D12" s="62">
        <v>922</v>
      </c>
      <c r="E12" s="63">
        <v>1741</v>
      </c>
      <c r="F12" s="63">
        <v>580.33333333333337</v>
      </c>
      <c r="G12" s="63">
        <v>1741</v>
      </c>
      <c r="H12" s="65">
        <v>580.33333333333337</v>
      </c>
    </row>
    <row r="13" spans="1:8" x14ac:dyDescent="0.25">
      <c r="A13" s="64" t="s">
        <v>26</v>
      </c>
      <c r="B13" s="62">
        <v>959</v>
      </c>
      <c r="C13" s="62">
        <v>372</v>
      </c>
      <c r="D13" s="62">
        <v>312</v>
      </c>
      <c r="E13" s="63">
        <v>1643</v>
      </c>
      <c r="F13" s="63">
        <v>547.66666666666663</v>
      </c>
      <c r="G13" s="63">
        <v>1643</v>
      </c>
      <c r="H13" s="65">
        <v>547.66666666666663</v>
      </c>
    </row>
    <row r="14" spans="1:8" x14ac:dyDescent="0.25">
      <c r="A14" s="64" t="s">
        <v>27</v>
      </c>
      <c r="B14" s="62">
        <v>516</v>
      </c>
      <c r="C14" s="62">
        <v>808</v>
      </c>
      <c r="D14" s="62">
        <v>670</v>
      </c>
      <c r="E14" s="63">
        <v>1994</v>
      </c>
      <c r="F14" s="63">
        <v>664.66666666666663</v>
      </c>
      <c r="G14" s="63">
        <v>1994</v>
      </c>
      <c r="H14" s="65">
        <v>664.66666666666663</v>
      </c>
    </row>
    <row r="15" spans="1:8" x14ac:dyDescent="0.25">
      <c r="A15" s="64" t="s">
        <v>28</v>
      </c>
      <c r="B15" s="62">
        <v>618</v>
      </c>
      <c r="C15" s="62">
        <v>992</v>
      </c>
      <c r="D15" s="62">
        <v>645</v>
      </c>
      <c r="E15" s="63">
        <v>2255</v>
      </c>
      <c r="F15" s="63">
        <v>751.66666666666663</v>
      </c>
      <c r="G15" s="63">
        <v>2255</v>
      </c>
      <c r="H15" s="65">
        <v>751.66666666666663</v>
      </c>
    </row>
    <row r="16" spans="1:8" x14ac:dyDescent="0.25">
      <c r="A16" s="64" t="s">
        <v>29</v>
      </c>
      <c r="B16" s="62">
        <v>828</v>
      </c>
      <c r="C16" s="62">
        <v>875</v>
      </c>
      <c r="D16" s="62">
        <v>794</v>
      </c>
      <c r="E16" s="63">
        <v>2497</v>
      </c>
      <c r="F16" s="63">
        <v>832.33333333333337</v>
      </c>
      <c r="G16" s="63">
        <v>2497</v>
      </c>
      <c r="H16" s="65">
        <v>832.33333333333337</v>
      </c>
    </row>
    <row r="17" spans="1:8" x14ac:dyDescent="0.25">
      <c r="A17" s="64" t="s">
        <v>30</v>
      </c>
      <c r="B17" s="62">
        <v>801</v>
      </c>
      <c r="C17" s="62">
        <v>744</v>
      </c>
      <c r="D17" s="62">
        <v>366</v>
      </c>
      <c r="E17" s="63">
        <v>1911</v>
      </c>
      <c r="F17" s="63">
        <v>637</v>
      </c>
      <c r="G17" s="63">
        <v>1911</v>
      </c>
      <c r="H17" s="65">
        <v>637</v>
      </c>
    </row>
    <row r="18" spans="1:8" x14ac:dyDescent="0.25">
      <c r="A18" s="64" t="s">
        <v>31</v>
      </c>
      <c r="B18" s="62">
        <v>362</v>
      </c>
      <c r="C18" s="62">
        <v>424</v>
      </c>
      <c r="D18" s="62">
        <v>575</v>
      </c>
      <c r="E18" s="63">
        <v>1361</v>
      </c>
      <c r="F18" s="63">
        <v>453.66666666666669</v>
      </c>
      <c r="G18" s="63">
        <v>1361</v>
      </c>
      <c r="H18" s="65">
        <v>453.66666666666669</v>
      </c>
    </row>
    <row r="19" spans="1:8" x14ac:dyDescent="0.25">
      <c r="A19" s="64" t="s">
        <v>32</v>
      </c>
      <c r="B19" s="62">
        <v>412</v>
      </c>
      <c r="C19" s="62">
        <v>495</v>
      </c>
      <c r="D19" s="62">
        <v>695</v>
      </c>
      <c r="E19" s="63">
        <v>1602</v>
      </c>
      <c r="F19" s="63">
        <v>534</v>
      </c>
      <c r="G19" s="63">
        <v>1602</v>
      </c>
      <c r="H19" s="65">
        <v>534</v>
      </c>
    </row>
    <row r="20" spans="1:8" x14ac:dyDescent="0.25">
      <c r="A20" s="64" t="s">
        <v>33</v>
      </c>
      <c r="B20" s="62">
        <v>367</v>
      </c>
      <c r="C20" s="62">
        <v>782</v>
      </c>
      <c r="D20" s="62">
        <v>411</v>
      </c>
      <c r="E20" s="63">
        <v>1560</v>
      </c>
      <c r="F20" s="63">
        <v>520</v>
      </c>
      <c r="G20" s="63">
        <v>1560</v>
      </c>
      <c r="H20" s="65">
        <v>520</v>
      </c>
    </row>
    <row r="21" spans="1:8" x14ac:dyDescent="0.25">
      <c r="A21" s="64" t="s">
        <v>34</v>
      </c>
      <c r="B21" s="62">
        <v>491</v>
      </c>
      <c r="C21" s="62">
        <v>804</v>
      </c>
      <c r="D21" s="62">
        <v>408</v>
      </c>
      <c r="E21" s="63">
        <v>1703</v>
      </c>
      <c r="F21" s="63">
        <v>567.66666666666663</v>
      </c>
      <c r="G21" s="63">
        <v>1703</v>
      </c>
      <c r="H21" s="65">
        <v>567.66666666666663</v>
      </c>
    </row>
    <row r="22" spans="1:8" x14ac:dyDescent="0.25">
      <c r="A22" s="64" t="s">
        <v>35</v>
      </c>
      <c r="B22" s="62">
        <v>878</v>
      </c>
      <c r="C22" s="62">
        <v>931</v>
      </c>
      <c r="D22" s="62">
        <v>784</v>
      </c>
      <c r="E22" s="63">
        <v>2593</v>
      </c>
      <c r="F22" s="63">
        <v>864.33333333333337</v>
      </c>
      <c r="G22" s="63">
        <v>2593</v>
      </c>
      <c r="H22" s="65">
        <v>864.33333333333337</v>
      </c>
    </row>
    <row r="23" spans="1:8" x14ac:dyDescent="0.25">
      <c r="A23" s="64" t="s">
        <v>36</v>
      </c>
      <c r="B23" s="62">
        <v>667</v>
      </c>
      <c r="C23" s="62">
        <v>938</v>
      </c>
      <c r="D23" s="62">
        <v>322</v>
      </c>
      <c r="E23" s="63">
        <v>1927</v>
      </c>
      <c r="F23" s="63">
        <v>642.33333333333337</v>
      </c>
      <c r="G23" s="63">
        <v>1927</v>
      </c>
      <c r="H23" s="65">
        <v>642.33333333333337</v>
      </c>
    </row>
    <row r="24" spans="1:8" x14ac:dyDescent="0.25">
      <c r="A24" s="64" t="s">
        <v>37</v>
      </c>
      <c r="B24" s="62">
        <v>853</v>
      </c>
      <c r="C24" s="62">
        <v>763</v>
      </c>
      <c r="D24" s="62">
        <v>805</v>
      </c>
      <c r="E24" s="63">
        <v>2421</v>
      </c>
      <c r="F24" s="63">
        <v>807</v>
      </c>
      <c r="G24" s="63">
        <v>2421</v>
      </c>
      <c r="H24" s="65">
        <v>807</v>
      </c>
    </row>
    <row r="25" spans="1:8" x14ac:dyDescent="0.25">
      <c r="A25" s="64" t="s">
        <v>38</v>
      </c>
      <c r="B25" s="62">
        <v>395</v>
      </c>
      <c r="C25" s="62">
        <v>616</v>
      </c>
      <c r="D25" s="62">
        <v>378</v>
      </c>
      <c r="E25" s="63">
        <v>1389</v>
      </c>
      <c r="F25" s="63">
        <v>463</v>
      </c>
      <c r="G25" s="63">
        <v>1389</v>
      </c>
      <c r="H25" s="65">
        <v>463</v>
      </c>
    </row>
    <row r="26" spans="1:8" x14ac:dyDescent="0.25">
      <c r="A26" s="64" t="s">
        <v>39</v>
      </c>
      <c r="B26" s="62">
        <v>394</v>
      </c>
      <c r="C26" s="62">
        <v>908</v>
      </c>
      <c r="D26" s="62">
        <v>584</v>
      </c>
      <c r="E26" s="63">
        <v>1886</v>
      </c>
      <c r="F26" s="63">
        <v>628.66666666666663</v>
      </c>
      <c r="G26" s="63">
        <v>1886</v>
      </c>
      <c r="H26" s="65">
        <v>628.66666666666663</v>
      </c>
    </row>
    <row r="27" spans="1:8" x14ac:dyDescent="0.25">
      <c r="A27" s="64" t="s">
        <v>40</v>
      </c>
      <c r="B27" s="62">
        <v>376</v>
      </c>
      <c r="C27" s="62">
        <v>583</v>
      </c>
      <c r="D27" s="62">
        <v>883</v>
      </c>
      <c r="E27" s="63">
        <v>1842</v>
      </c>
      <c r="F27" s="63">
        <v>614</v>
      </c>
      <c r="G27" s="63">
        <v>1842</v>
      </c>
      <c r="H27" s="65">
        <v>614</v>
      </c>
    </row>
    <row r="28" spans="1:8" x14ac:dyDescent="0.25">
      <c r="A28" s="66" t="s">
        <v>41</v>
      </c>
      <c r="B28" s="67">
        <v>578</v>
      </c>
      <c r="C28" s="67">
        <v>999</v>
      </c>
      <c r="D28" s="67">
        <v>601</v>
      </c>
      <c r="E28" s="68">
        <v>2178</v>
      </c>
      <c r="F28" s="68">
        <v>726</v>
      </c>
      <c r="G28" s="68">
        <v>2178</v>
      </c>
      <c r="H28" s="69">
        <v>726</v>
      </c>
    </row>
  </sheetData>
  <mergeCells count="7">
    <mergeCell ref="E2:F2"/>
    <mergeCell ref="G2:H2"/>
    <mergeCell ref="A2:A3"/>
    <mergeCell ref="B2:B3"/>
    <mergeCell ref="C2:C3"/>
    <mergeCell ref="D2:D3"/>
    <mergeCell ref="A1:H1"/>
  </mergeCells>
  <phoneticPr fontId="1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8BB9D-5252-4B53-97D7-222169BB32DF}">
  <dimension ref="A1:E27"/>
  <sheetViews>
    <sheetView workbookViewId="0">
      <selection activeCell="E3" sqref="E3"/>
    </sheetView>
  </sheetViews>
  <sheetFormatPr defaultRowHeight="15" x14ac:dyDescent="0.25"/>
  <cols>
    <col min="1" max="1" width="15.5703125" customWidth="1"/>
    <col min="2" max="5" width="24" customWidth="1"/>
  </cols>
  <sheetData>
    <row r="1" spans="1:5" ht="31.5" customHeight="1" x14ac:dyDescent="0.25">
      <c r="A1" s="49" t="s">
        <v>47</v>
      </c>
      <c r="B1" s="49"/>
      <c r="C1" s="49"/>
      <c r="D1" s="49"/>
      <c r="E1" s="49"/>
    </row>
    <row r="2" spans="1:5" x14ac:dyDescent="0.25">
      <c r="A2" s="22" t="s">
        <v>11</v>
      </c>
      <c r="B2" s="23" t="s">
        <v>7</v>
      </c>
      <c r="C2" s="23" t="s">
        <v>8</v>
      </c>
      <c r="D2" s="23" t="s">
        <v>9</v>
      </c>
      <c r="E2" s="24" t="s">
        <v>48</v>
      </c>
    </row>
    <row r="3" spans="1:5" ht="15.75" customHeight="1" x14ac:dyDescent="0.25">
      <c r="A3" s="17" t="s">
        <v>17</v>
      </c>
      <c r="B3" s="15">
        <v>2420</v>
      </c>
      <c r="C3" s="15">
        <v>3900</v>
      </c>
      <c r="D3" s="15">
        <v>1520</v>
      </c>
      <c r="E3" s="18" cm="1">
        <f t="array" ref="E3:E27">_xlfn.BYROW(B3:D27, _xlfn.LAMBDA(_xlpm.row, AVERAGEIF(_xlpm.row, "&gt;0")))</f>
        <v>2613.3333333333335</v>
      </c>
    </row>
    <row r="4" spans="1:5" x14ac:dyDescent="0.25">
      <c r="A4" s="17" t="s">
        <v>18</v>
      </c>
      <c r="B4" s="15">
        <v>1370</v>
      </c>
      <c r="C4" s="15">
        <v>2390</v>
      </c>
      <c r="D4" s="15">
        <v>3940</v>
      </c>
      <c r="E4" s="18">
        <v>2566.6666666666665</v>
      </c>
    </row>
    <row r="5" spans="1:5" x14ac:dyDescent="0.25">
      <c r="A5" s="17" t="s">
        <v>19</v>
      </c>
      <c r="B5" s="15">
        <v>6740</v>
      </c>
      <c r="C5" s="15">
        <v>2780</v>
      </c>
      <c r="D5" s="15">
        <v>4680</v>
      </c>
      <c r="E5" s="18">
        <v>4733.333333333333</v>
      </c>
    </row>
    <row r="6" spans="1:5" x14ac:dyDescent="0.25">
      <c r="A6" s="17" t="s">
        <v>20</v>
      </c>
      <c r="B6" s="15">
        <v>4290</v>
      </c>
      <c r="C6" s="15">
        <v>5310</v>
      </c>
      <c r="D6" s="15">
        <v>6360</v>
      </c>
      <c r="E6" s="18">
        <v>5320</v>
      </c>
    </row>
    <row r="7" spans="1:5" x14ac:dyDescent="0.25">
      <c r="A7" s="17" t="s">
        <v>21</v>
      </c>
      <c r="B7" s="15">
        <v>0</v>
      </c>
      <c r="C7" s="15">
        <v>6050</v>
      </c>
      <c r="D7" s="15">
        <v>7060</v>
      </c>
      <c r="E7" s="18">
        <v>6555</v>
      </c>
    </row>
    <row r="8" spans="1:5" x14ac:dyDescent="0.25">
      <c r="A8" s="17" t="s">
        <v>22</v>
      </c>
      <c r="B8" s="15">
        <v>6910</v>
      </c>
      <c r="C8" s="15">
        <v>2910</v>
      </c>
      <c r="D8" s="15">
        <v>2180</v>
      </c>
      <c r="E8" s="18">
        <v>4000</v>
      </c>
    </row>
    <row r="9" spans="1:5" x14ac:dyDescent="0.25">
      <c r="A9" s="17" t="s">
        <v>23</v>
      </c>
      <c r="B9" s="15">
        <v>8710</v>
      </c>
      <c r="C9" s="15">
        <v>3430</v>
      </c>
      <c r="D9" s="15">
        <v>5390</v>
      </c>
      <c r="E9" s="18">
        <v>5843.333333333333</v>
      </c>
    </row>
    <row r="10" spans="1:5" x14ac:dyDescent="0.25">
      <c r="A10" s="17" t="s">
        <v>24</v>
      </c>
      <c r="B10" s="15">
        <v>3060</v>
      </c>
      <c r="C10" s="15">
        <v>0</v>
      </c>
      <c r="D10" s="15">
        <v>7690</v>
      </c>
      <c r="E10" s="18">
        <v>5375</v>
      </c>
    </row>
    <row r="11" spans="1:5" x14ac:dyDescent="0.25">
      <c r="A11" s="17" t="s">
        <v>25</v>
      </c>
      <c r="B11" s="15">
        <v>7000</v>
      </c>
      <c r="C11" s="15">
        <v>1530</v>
      </c>
      <c r="D11" s="15">
        <v>7000</v>
      </c>
      <c r="E11" s="18">
        <v>5176.666666666667</v>
      </c>
    </row>
    <row r="12" spans="1:5" x14ac:dyDescent="0.25">
      <c r="A12" s="17" t="s">
        <v>26</v>
      </c>
      <c r="B12" s="15">
        <v>1470</v>
      </c>
      <c r="C12" s="15">
        <v>5280</v>
      </c>
      <c r="D12" s="15">
        <v>6180</v>
      </c>
      <c r="E12" s="18">
        <v>4310</v>
      </c>
    </row>
    <row r="13" spans="1:5" x14ac:dyDescent="0.25">
      <c r="A13" s="17" t="s">
        <v>27</v>
      </c>
      <c r="B13" s="15">
        <v>3660</v>
      </c>
      <c r="C13" s="15">
        <v>1990</v>
      </c>
      <c r="D13" s="15">
        <v>2040</v>
      </c>
      <c r="E13" s="18">
        <v>2563.3333333333335</v>
      </c>
    </row>
    <row r="14" spans="1:5" x14ac:dyDescent="0.25">
      <c r="A14" s="17" t="s">
        <v>28</v>
      </c>
      <c r="B14" s="15">
        <v>7580</v>
      </c>
      <c r="C14" s="15">
        <v>8690</v>
      </c>
      <c r="D14" s="15">
        <v>1460</v>
      </c>
      <c r="E14" s="18">
        <v>5910</v>
      </c>
    </row>
    <row r="15" spans="1:5" x14ac:dyDescent="0.25">
      <c r="A15" s="17" t="s">
        <v>29</v>
      </c>
      <c r="B15" s="15">
        <v>5820</v>
      </c>
      <c r="C15" s="15">
        <v>8180</v>
      </c>
      <c r="D15" s="15">
        <v>0</v>
      </c>
      <c r="E15" s="18">
        <v>7000</v>
      </c>
    </row>
    <row r="16" spans="1:5" x14ac:dyDescent="0.25">
      <c r="A16" s="17" t="s">
        <v>30</v>
      </c>
      <c r="B16" s="15">
        <v>2580</v>
      </c>
      <c r="C16" s="15">
        <v>3820</v>
      </c>
      <c r="D16" s="15">
        <v>2490</v>
      </c>
      <c r="E16" s="18">
        <v>2963.3333333333335</v>
      </c>
    </row>
    <row r="17" spans="1:5" x14ac:dyDescent="0.25">
      <c r="A17" s="17" t="s">
        <v>31</v>
      </c>
      <c r="B17" s="15">
        <v>1820</v>
      </c>
      <c r="C17" s="15">
        <v>3410</v>
      </c>
      <c r="D17" s="15">
        <v>1950</v>
      </c>
      <c r="E17" s="18">
        <v>2393.3333333333335</v>
      </c>
    </row>
    <row r="18" spans="1:5" x14ac:dyDescent="0.25">
      <c r="A18" s="17" t="s">
        <v>32</v>
      </c>
      <c r="B18" s="15">
        <v>4030</v>
      </c>
      <c r="C18" s="15">
        <v>3310</v>
      </c>
      <c r="D18" s="15">
        <v>7160</v>
      </c>
      <c r="E18" s="18">
        <v>4833.333333333333</v>
      </c>
    </row>
    <row r="19" spans="1:5" x14ac:dyDescent="0.25">
      <c r="A19" s="17" t="s">
        <v>33</v>
      </c>
      <c r="B19" s="15">
        <v>4550</v>
      </c>
      <c r="C19" s="15">
        <v>1230</v>
      </c>
      <c r="D19" s="15">
        <v>6490</v>
      </c>
      <c r="E19" s="18">
        <v>4090</v>
      </c>
    </row>
    <row r="20" spans="1:5" x14ac:dyDescent="0.25">
      <c r="A20" s="17" t="s">
        <v>34</v>
      </c>
      <c r="B20" s="15">
        <v>6600</v>
      </c>
      <c r="C20" s="15">
        <v>8820</v>
      </c>
      <c r="D20" s="15">
        <v>2640</v>
      </c>
      <c r="E20" s="18">
        <v>6020</v>
      </c>
    </row>
    <row r="21" spans="1:5" x14ac:dyDescent="0.25">
      <c r="A21" s="17" t="s">
        <v>35</v>
      </c>
      <c r="B21" s="15">
        <v>0</v>
      </c>
      <c r="C21" s="15">
        <v>4050</v>
      </c>
      <c r="D21" s="15">
        <v>5940</v>
      </c>
      <c r="E21" s="18">
        <v>4995</v>
      </c>
    </row>
    <row r="22" spans="1:5" x14ac:dyDescent="0.25">
      <c r="A22" s="17" t="s">
        <v>36</v>
      </c>
      <c r="B22" s="15">
        <v>6490</v>
      </c>
      <c r="C22" s="15">
        <v>8400</v>
      </c>
      <c r="D22" s="15">
        <v>7350</v>
      </c>
      <c r="E22" s="18">
        <v>7413.333333333333</v>
      </c>
    </row>
    <row r="23" spans="1:5" x14ac:dyDescent="0.25">
      <c r="A23" s="17" t="s">
        <v>37</v>
      </c>
      <c r="B23" s="15">
        <v>7180</v>
      </c>
      <c r="C23" s="15">
        <v>7890</v>
      </c>
      <c r="D23" s="15">
        <v>6850</v>
      </c>
      <c r="E23" s="18">
        <v>7306.666666666667</v>
      </c>
    </row>
    <row r="24" spans="1:5" x14ac:dyDescent="0.25">
      <c r="A24" s="17" t="s">
        <v>38</v>
      </c>
      <c r="B24" s="15">
        <v>2680</v>
      </c>
      <c r="C24" s="15">
        <v>3550</v>
      </c>
      <c r="D24" s="15">
        <v>0</v>
      </c>
      <c r="E24" s="18">
        <v>3115</v>
      </c>
    </row>
    <row r="25" spans="1:5" x14ac:dyDescent="0.25">
      <c r="A25" s="17" t="s">
        <v>39</v>
      </c>
      <c r="B25" s="15">
        <v>2640</v>
      </c>
      <c r="C25" s="15">
        <v>7640</v>
      </c>
      <c r="D25" s="15">
        <v>2240</v>
      </c>
      <c r="E25" s="18">
        <v>4173.333333333333</v>
      </c>
    </row>
    <row r="26" spans="1:5" x14ac:dyDescent="0.25">
      <c r="A26" s="17" t="s">
        <v>40</v>
      </c>
      <c r="B26" s="15">
        <v>5880</v>
      </c>
      <c r="C26" s="15">
        <v>2340</v>
      </c>
      <c r="D26" s="15">
        <v>7900</v>
      </c>
      <c r="E26" s="18">
        <v>5373.333333333333</v>
      </c>
    </row>
    <row r="27" spans="1:5" x14ac:dyDescent="0.25">
      <c r="A27" s="19" t="s">
        <v>41</v>
      </c>
      <c r="B27" s="20">
        <v>2380</v>
      </c>
      <c r="C27" s="20">
        <v>1300</v>
      </c>
      <c r="D27" s="20">
        <v>2150</v>
      </c>
      <c r="E27" s="21">
        <v>1943.3333333333333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4CE1-FD7B-4D18-93BA-C3A6550F9543}">
  <dimension ref="A1:K27"/>
  <sheetViews>
    <sheetView workbookViewId="0">
      <selection activeCell="E3" sqref="E3"/>
    </sheetView>
  </sheetViews>
  <sheetFormatPr defaultRowHeight="15" x14ac:dyDescent="0.25"/>
  <cols>
    <col min="1" max="1" width="15.5703125" customWidth="1"/>
    <col min="2" max="4" width="16.28515625" customWidth="1"/>
    <col min="5" max="5" width="21.5703125" customWidth="1"/>
    <col min="6" max="6" width="12.28515625" customWidth="1"/>
    <col min="7" max="7" width="13.42578125" customWidth="1"/>
    <col min="8" max="8" width="11.5703125" customWidth="1"/>
  </cols>
  <sheetData>
    <row r="1" spans="1:11" ht="31.5" customHeight="1" x14ac:dyDescent="0.25">
      <c r="A1" s="60" t="s">
        <v>51</v>
      </c>
      <c r="B1" s="60"/>
      <c r="C1" s="60"/>
      <c r="D1" s="60"/>
      <c r="E1" s="60"/>
    </row>
    <row r="2" spans="1:11" x14ac:dyDescent="0.25">
      <c r="A2" s="22" t="s">
        <v>11</v>
      </c>
      <c r="B2" s="23" t="s">
        <v>7</v>
      </c>
      <c r="C2" s="23" t="s">
        <v>8</v>
      </c>
      <c r="D2" s="23" t="s">
        <v>9</v>
      </c>
      <c r="E2" s="24" t="s">
        <v>49</v>
      </c>
      <c r="G2" s="26" t="s">
        <v>50</v>
      </c>
      <c r="H2" s="27">
        <v>4000</v>
      </c>
    </row>
    <row r="3" spans="1:11" ht="15.75" customHeight="1" x14ac:dyDescent="0.25">
      <c r="A3" s="17" t="s">
        <v>17</v>
      </c>
      <c r="B3" s="15">
        <v>2420</v>
      </c>
      <c r="C3" s="15">
        <v>3900</v>
      </c>
      <c r="D3" s="15">
        <v>1520</v>
      </c>
      <c r="E3" s="28" cm="1">
        <f t="array" ref="E3:E27">_xlfn.BYROW(B3:D27, _xlfn.LAMBDA(_xlpm.row, COUNTIF(_xlpm.row, "&lt;"&amp;H2)))</f>
        <v>3</v>
      </c>
      <c r="K3" s="11"/>
    </row>
    <row r="4" spans="1:11" x14ac:dyDescent="0.25">
      <c r="A4" s="17" t="s">
        <v>18</v>
      </c>
      <c r="B4" s="15">
        <v>1370</v>
      </c>
      <c r="C4" s="15">
        <v>2390</v>
      </c>
      <c r="D4" s="15">
        <v>3940</v>
      </c>
      <c r="E4" s="28">
        <v>3</v>
      </c>
    </row>
    <row r="5" spans="1:11" x14ac:dyDescent="0.25">
      <c r="A5" s="17" t="s">
        <v>19</v>
      </c>
      <c r="B5" s="15">
        <v>6740</v>
      </c>
      <c r="C5" s="15">
        <v>2780</v>
      </c>
      <c r="D5" s="15">
        <v>4680</v>
      </c>
      <c r="E5" s="28">
        <v>1</v>
      </c>
    </row>
    <row r="6" spans="1:11" x14ac:dyDescent="0.25">
      <c r="A6" s="17" t="s">
        <v>20</v>
      </c>
      <c r="B6" s="15">
        <v>4290</v>
      </c>
      <c r="C6" s="15">
        <v>5310</v>
      </c>
      <c r="D6" s="15">
        <v>6360</v>
      </c>
      <c r="E6" s="28">
        <v>0</v>
      </c>
    </row>
    <row r="7" spans="1:11" x14ac:dyDescent="0.25">
      <c r="A7" s="17" t="s">
        <v>21</v>
      </c>
      <c r="B7" s="15">
        <v>5100</v>
      </c>
      <c r="C7" s="15">
        <v>6050</v>
      </c>
      <c r="D7" s="15">
        <v>7060</v>
      </c>
      <c r="E7" s="28">
        <v>0</v>
      </c>
    </row>
    <row r="8" spans="1:11" x14ac:dyDescent="0.25">
      <c r="A8" s="17" t="s">
        <v>22</v>
      </c>
      <c r="B8" s="15">
        <v>6910</v>
      </c>
      <c r="C8" s="15">
        <v>2910</v>
      </c>
      <c r="D8" s="15">
        <v>2180</v>
      </c>
      <c r="E8" s="28">
        <v>2</v>
      </c>
    </row>
    <row r="9" spans="1:11" x14ac:dyDescent="0.25">
      <c r="A9" s="17" t="s">
        <v>23</v>
      </c>
      <c r="B9" s="15">
        <v>8710</v>
      </c>
      <c r="C9" s="15">
        <v>3430</v>
      </c>
      <c r="D9" s="15">
        <v>5390</v>
      </c>
      <c r="E9" s="28">
        <v>1</v>
      </c>
    </row>
    <row r="10" spans="1:11" x14ac:dyDescent="0.25">
      <c r="A10" s="17" t="s">
        <v>24</v>
      </c>
      <c r="B10" s="15">
        <v>3060</v>
      </c>
      <c r="C10" s="15">
        <v>2870</v>
      </c>
      <c r="D10" s="15">
        <v>7690</v>
      </c>
      <c r="E10" s="28">
        <v>2</v>
      </c>
    </row>
    <row r="11" spans="1:11" x14ac:dyDescent="0.25">
      <c r="A11" s="17" t="s">
        <v>25</v>
      </c>
      <c r="B11" s="15">
        <v>7000</v>
      </c>
      <c r="C11" s="15">
        <v>1530</v>
      </c>
      <c r="D11" s="15">
        <v>7000</v>
      </c>
      <c r="E11" s="28">
        <v>1</v>
      </c>
    </row>
    <row r="12" spans="1:11" x14ac:dyDescent="0.25">
      <c r="A12" s="17" t="s">
        <v>26</v>
      </c>
      <c r="B12" s="15">
        <v>1470</v>
      </c>
      <c r="C12" s="15">
        <v>5280</v>
      </c>
      <c r="D12" s="15">
        <v>6180</v>
      </c>
      <c r="E12" s="28">
        <v>1</v>
      </c>
    </row>
    <row r="13" spans="1:11" x14ac:dyDescent="0.25">
      <c r="A13" s="17" t="s">
        <v>27</v>
      </c>
      <c r="B13" s="15">
        <v>3660</v>
      </c>
      <c r="C13" s="15">
        <v>1990</v>
      </c>
      <c r="D13" s="15">
        <v>2040</v>
      </c>
      <c r="E13" s="28">
        <v>3</v>
      </c>
    </row>
    <row r="14" spans="1:11" x14ac:dyDescent="0.25">
      <c r="A14" s="17" t="s">
        <v>28</v>
      </c>
      <c r="B14" s="15">
        <v>7580</v>
      </c>
      <c r="C14" s="15">
        <v>8690</v>
      </c>
      <c r="D14" s="15">
        <v>1460</v>
      </c>
      <c r="E14" s="28">
        <v>1</v>
      </c>
    </row>
    <row r="15" spans="1:11" x14ac:dyDescent="0.25">
      <c r="A15" s="17" t="s">
        <v>29</v>
      </c>
      <c r="B15" s="15">
        <v>5820</v>
      </c>
      <c r="C15" s="15">
        <v>8180</v>
      </c>
      <c r="D15" s="15">
        <v>4560</v>
      </c>
      <c r="E15" s="28">
        <v>0</v>
      </c>
    </row>
    <row r="16" spans="1:11" x14ac:dyDescent="0.25">
      <c r="A16" s="17" t="s">
        <v>30</v>
      </c>
      <c r="B16" s="15">
        <v>2580</v>
      </c>
      <c r="C16" s="15">
        <v>3820</v>
      </c>
      <c r="D16" s="15">
        <v>2490</v>
      </c>
      <c r="E16" s="28">
        <v>3</v>
      </c>
    </row>
    <row r="17" spans="1:5" x14ac:dyDescent="0.25">
      <c r="A17" s="17" t="s">
        <v>31</v>
      </c>
      <c r="B17" s="15">
        <v>1820</v>
      </c>
      <c r="C17" s="15">
        <v>3410</v>
      </c>
      <c r="D17" s="15">
        <v>1950</v>
      </c>
      <c r="E17" s="28">
        <v>3</v>
      </c>
    </row>
    <row r="18" spans="1:5" x14ac:dyDescent="0.25">
      <c r="A18" s="17" t="s">
        <v>32</v>
      </c>
      <c r="B18" s="15">
        <v>4030</v>
      </c>
      <c r="C18" s="15">
        <v>3310</v>
      </c>
      <c r="D18" s="15">
        <v>7160</v>
      </c>
      <c r="E18" s="28">
        <v>1</v>
      </c>
    </row>
    <row r="19" spans="1:5" x14ac:dyDescent="0.25">
      <c r="A19" s="17" t="s">
        <v>33</v>
      </c>
      <c r="B19" s="15">
        <v>4550</v>
      </c>
      <c r="C19" s="15">
        <v>1230</v>
      </c>
      <c r="D19" s="15">
        <v>6490</v>
      </c>
      <c r="E19" s="28">
        <v>1</v>
      </c>
    </row>
    <row r="20" spans="1:5" x14ac:dyDescent="0.25">
      <c r="A20" s="17" t="s">
        <v>34</v>
      </c>
      <c r="B20" s="15">
        <v>6600</v>
      </c>
      <c r="C20" s="15">
        <v>8820</v>
      </c>
      <c r="D20" s="15">
        <v>2640</v>
      </c>
      <c r="E20" s="28">
        <v>1</v>
      </c>
    </row>
    <row r="21" spans="1:5" x14ac:dyDescent="0.25">
      <c r="A21" s="17" t="s">
        <v>35</v>
      </c>
      <c r="B21" s="15">
        <v>2500</v>
      </c>
      <c r="C21" s="15">
        <v>4050</v>
      </c>
      <c r="D21" s="15">
        <v>5940</v>
      </c>
      <c r="E21" s="28">
        <v>1</v>
      </c>
    </row>
    <row r="22" spans="1:5" x14ac:dyDescent="0.25">
      <c r="A22" s="17" t="s">
        <v>36</v>
      </c>
      <c r="B22" s="15">
        <v>6490</v>
      </c>
      <c r="C22" s="15">
        <v>8400</v>
      </c>
      <c r="D22" s="15">
        <v>7350</v>
      </c>
      <c r="E22" s="28">
        <v>0</v>
      </c>
    </row>
    <row r="23" spans="1:5" x14ac:dyDescent="0.25">
      <c r="A23" s="17" t="s">
        <v>37</v>
      </c>
      <c r="B23" s="15">
        <v>7180</v>
      </c>
      <c r="C23" s="15">
        <v>7890</v>
      </c>
      <c r="D23" s="15">
        <v>6850</v>
      </c>
      <c r="E23" s="28">
        <v>0</v>
      </c>
    </row>
    <row r="24" spans="1:5" x14ac:dyDescent="0.25">
      <c r="A24" s="17" t="s">
        <v>38</v>
      </c>
      <c r="B24" s="15">
        <v>2680</v>
      </c>
      <c r="C24" s="15">
        <v>3550</v>
      </c>
      <c r="D24" s="15">
        <v>355</v>
      </c>
      <c r="E24" s="28">
        <v>3</v>
      </c>
    </row>
    <row r="25" spans="1:5" x14ac:dyDescent="0.25">
      <c r="A25" s="17" t="s">
        <v>39</v>
      </c>
      <c r="B25" s="15">
        <v>2640</v>
      </c>
      <c r="C25" s="15">
        <v>7640</v>
      </c>
      <c r="D25" s="15">
        <v>2240</v>
      </c>
      <c r="E25" s="28">
        <v>2</v>
      </c>
    </row>
    <row r="26" spans="1:5" x14ac:dyDescent="0.25">
      <c r="A26" s="17" t="s">
        <v>40</v>
      </c>
      <c r="B26" s="15">
        <v>5880</v>
      </c>
      <c r="C26" s="15">
        <v>2340</v>
      </c>
      <c r="D26" s="15">
        <v>7900</v>
      </c>
      <c r="E26" s="28">
        <v>1</v>
      </c>
    </row>
    <row r="27" spans="1:5" x14ac:dyDescent="0.25">
      <c r="A27" s="19" t="s">
        <v>41</v>
      </c>
      <c r="B27" s="20">
        <v>2380</v>
      </c>
      <c r="C27" s="20">
        <v>1300</v>
      </c>
      <c r="D27" s="20">
        <v>2150</v>
      </c>
      <c r="E27" s="29">
        <v>3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12D7A-A09A-45FB-8F16-AF20B894EC4B}">
  <dimension ref="A1:I27"/>
  <sheetViews>
    <sheetView workbookViewId="0">
      <selection activeCell="G3" sqref="G3"/>
    </sheetView>
  </sheetViews>
  <sheetFormatPr defaultRowHeight="15" x14ac:dyDescent="0.25"/>
  <cols>
    <col min="1" max="1" width="20" customWidth="1"/>
    <col min="2" max="6" width="11.5703125" customWidth="1"/>
    <col min="7" max="7" width="15" customWidth="1"/>
    <col min="8" max="8" width="10.42578125" customWidth="1"/>
    <col min="9" max="9" width="25.85546875" bestFit="1" customWidth="1"/>
  </cols>
  <sheetData>
    <row r="1" spans="1:9" ht="31.5" customHeight="1" x14ac:dyDescent="0.25">
      <c r="A1" s="60" t="s">
        <v>84</v>
      </c>
      <c r="B1" s="60"/>
      <c r="C1" s="60"/>
      <c r="D1" s="60"/>
      <c r="E1" s="60"/>
      <c r="F1" s="60"/>
      <c r="G1" s="60"/>
    </row>
    <row r="2" spans="1:9" x14ac:dyDescent="0.25">
      <c r="A2" s="22" t="s">
        <v>52</v>
      </c>
      <c r="B2" s="25" t="s">
        <v>78</v>
      </c>
      <c r="C2" s="25" t="s">
        <v>79</v>
      </c>
      <c r="D2" s="25" t="s">
        <v>82</v>
      </c>
      <c r="E2" s="25" t="s">
        <v>80</v>
      </c>
      <c r="F2" s="25" t="s">
        <v>81</v>
      </c>
      <c r="G2" s="31" t="s">
        <v>83</v>
      </c>
      <c r="I2" s="37" t="s">
        <v>85</v>
      </c>
    </row>
    <row r="3" spans="1:9" ht="15.75" customHeight="1" x14ac:dyDescent="0.25">
      <c r="A3" s="32" t="s">
        <v>53</v>
      </c>
      <c r="B3" s="30">
        <v>78</v>
      </c>
      <c r="C3" s="30">
        <v>85</v>
      </c>
      <c r="D3" s="30">
        <v>88</v>
      </c>
      <c r="E3" s="30">
        <v>92</v>
      </c>
      <c r="F3" s="30">
        <v>81</v>
      </c>
      <c r="G3" s="33" t="str" cm="1">
        <f t="array" ref="G3:G27">_xlfn.BYROW(B3:F27, _xlfn.LAMBDA(_xlpm.row, IF(AVERAGE(_xlpm.row) &gt;I3, "Pass", "Fail")))</f>
        <v>Pass</v>
      </c>
      <c r="I3" s="38">
        <v>70</v>
      </c>
    </row>
    <row r="4" spans="1:9" x14ac:dyDescent="0.25">
      <c r="A4" s="32" t="s">
        <v>54</v>
      </c>
      <c r="B4" s="30">
        <v>65</v>
      </c>
      <c r="C4" s="30">
        <v>70</v>
      </c>
      <c r="D4" s="30">
        <v>72</v>
      </c>
      <c r="E4" s="30">
        <v>68</v>
      </c>
      <c r="F4" s="30">
        <v>74</v>
      </c>
      <c r="G4" s="33" t="str">
        <v>Fail</v>
      </c>
    </row>
    <row r="5" spans="1:9" x14ac:dyDescent="0.25">
      <c r="A5" s="32" t="s">
        <v>55</v>
      </c>
      <c r="B5" s="30">
        <v>90</v>
      </c>
      <c r="C5" s="30">
        <v>93</v>
      </c>
      <c r="D5" s="30">
        <v>95</v>
      </c>
      <c r="E5" s="30">
        <v>91</v>
      </c>
      <c r="F5" s="30">
        <v>94</v>
      </c>
      <c r="G5" s="33" t="str">
        <v>Pass</v>
      </c>
    </row>
    <row r="6" spans="1:9" x14ac:dyDescent="0.25">
      <c r="A6" s="32" t="s">
        <v>56</v>
      </c>
      <c r="B6" s="30">
        <v>55</v>
      </c>
      <c r="C6" s="30">
        <v>60</v>
      </c>
      <c r="D6" s="30">
        <v>58</v>
      </c>
      <c r="E6" s="30">
        <v>62</v>
      </c>
      <c r="F6" s="30">
        <v>59</v>
      </c>
      <c r="G6" s="33" t="str">
        <v>Fail</v>
      </c>
    </row>
    <row r="7" spans="1:9" x14ac:dyDescent="0.25">
      <c r="A7" s="32" t="s">
        <v>57</v>
      </c>
      <c r="B7" s="30">
        <v>82</v>
      </c>
      <c r="C7" s="30">
        <v>79</v>
      </c>
      <c r="D7" s="30">
        <v>85</v>
      </c>
      <c r="E7" s="30">
        <v>88</v>
      </c>
      <c r="F7" s="30">
        <v>84</v>
      </c>
      <c r="G7" s="33" t="str">
        <v>Pass</v>
      </c>
    </row>
    <row r="8" spans="1:9" x14ac:dyDescent="0.25">
      <c r="A8" s="32" t="s">
        <v>58</v>
      </c>
      <c r="B8" s="30">
        <v>73</v>
      </c>
      <c r="C8" s="30">
        <v>75</v>
      </c>
      <c r="D8" s="30">
        <v>78</v>
      </c>
      <c r="E8" s="30">
        <v>80</v>
      </c>
      <c r="F8" s="30">
        <v>77</v>
      </c>
      <c r="G8" s="33" t="str">
        <v>Pass</v>
      </c>
    </row>
    <row r="9" spans="1:9" x14ac:dyDescent="0.25">
      <c r="A9" s="32" t="s">
        <v>59</v>
      </c>
      <c r="B9" s="30">
        <v>94</v>
      </c>
      <c r="C9" s="30">
        <v>96</v>
      </c>
      <c r="D9" s="30">
        <v>92</v>
      </c>
      <c r="E9" s="30">
        <v>95</v>
      </c>
      <c r="F9" s="30">
        <v>97</v>
      </c>
      <c r="G9" s="33" t="str">
        <v>Pass</v>
      </c>
    </row>
    <row r="10" spans="1:9" x14ac:dyDescent="0.25">
      <c r="A10" s="32" t="s">
        <v>60</v>
      </c>
      <c r="B10" s="30">
        <v>68</v>
      </c>
      <c r="C10" s="30">
        <v>72</v>
      </c>
      <c r="D10" s="30">
        <v>70</v>
      </c>
      <c r="E10" s="30">
        <v>74</v>
      </c>
      <c r="F10" s="30">
        <v>69</v>
      </c>
      <c r="G10" s="33" t="str">
        <v>Pass</v>
      </c>
    </row>
    <row r="11" spans="1:9" x14ac:dyDescent="0.25">
      <c r="A11" s="32" t="s">
        <v>61</v>
      </c>
      <c r="B11" s="30">
        <v>88</v>
      </c>
      <c r="C11" s="30">
        <v>90</v>
      </c>
      <c r="D11" s="30">
        <v>87</v>
      </c>
      <c r="E11" s="30">
        <v>91</v>
      </c>
      <c r="F11" s="30">
        <v>89</v>
      </c>
      <c r="G11" s="33" t="str">
        <v>Pass</v>
      </c>
    </row>
    <row r="12" spans="1:9" x14ac:dyDescent="0.25">
      <c r="A12" s="32" t="s">
        <v>62</v>
      </c>
      <c r="B12" s="30">
        <v>59</v>
      </c>
      <c r="C12" s="30">
        <v>63</v>
      </c>
      <c r="D12" s="30">
        <v>61</v>
      </c>
      <c r="E12" s="30">
        <v>65</v>
      </c>
      <c r="F12" s="30">
        <v>60</v>
      </c>
      <c r="G12" s="33" t="str">
        <v>Fail</v>
      </c>
    </row>
    <row r="13" spans="1:9" x14ac:dyDescent="0.25">
      <c r="A13" s="32" t="s">
        <v>63</v>
      </c>
      <c r="B13" s="30">
        <v>84</v>
      </c>
      <c r="C13" s="30">
        <v>86</v>
      </c>
      <c r="D13" s="30">
        <v>83</v>
      </c>
      <c r="E13" s="30">
        <v>88</v>
      </c>
      <c r="F13" s="30">
        <v>85</v>
      </c>
      <c r="G13" s="33" t="str">
        <v>Pass</v>
      </c>
    </row>
    <row r="14" spans="1:9" x14ac:dyDescent="0.25">
      <c r="A14" s="32" t="s">
        <v>64</v>
      </c>
      <c r="B14" s="30">
        <v>71</v>
      </c>
      <c r="C14" s="30">
        <v>69</v>
      </c>
      <c r="D14" s="30">
        <v>73</v>
      </c>
      <c r="E14" s="30">
        <v>75</v>
      </c>
      <c r="F14" s="30">
        <v>72</v>
      </c>
      <c r="G14" s="33" t="str">
        <v>Pass</v>
      </c>
    </row>
    <row r="15" spans="1:9" x14ac:dyDescent="0.25">
      <c r="A15" s="32" t="s">
        <v>65</v>
      </c>
      <c r="B15" s="30">
        <v>92</v>
      </c>
      <c r="C15" s="30">
        <v>94</v>
      </c>
      <c r="D15" s="30">
        <v>90</v>
      </c>
      <c r="E15" s="30">
        <v>93</v>
      </c>
      <c r="F15" s="30">
        <v>91</v>
      </c>
      <c r="G15" s="33" t="str">
        <v>Pass</v>
      </c>
    </row>
    <row r="16" spans="1:9" x14ac:dyDescent="0.25">
      <c r="A16" s="32" t="s">
        <v>66</v>
      </c>
      <c r="B16" s="30">
        <v>64</v>
      </c>
      <c r="C16" s="30">
        <v>67</v>
      </c>
      <c r="D16" s="30">
        <v>66</v>
      </c>
      <c r="E16" s="30">
        <v>70</v>
      </c>
      <c r="F16" s="30">
        <v>68</v>
      </c>
      <c r="G16" s="33" t="str">
        <v>Fail</v>
      </c>
    </row>
    <row r="17" spans="1:7" x14ac:dyDescent="0.25">
      <c r="A17" s="32" t="s">
        <v>67</v>
      </c>
      <c r="B17" s="30">
        <v>87</v>
      </c>
      <c r="C17" s="30">
        <v>89</v>
      </c>
      <c r="D17" s="30">
        <v>85</v>
      </c>
      <c r="E17" s="30">
        <v>90</v>
      </c>
      <c r="F17" s="30">
        <v>88</v>
      </c>
      <c r="G17" s="33" t="str">
        <v>Pass</v>
      </c>
    </row>
    <row r="18" spans="1:7" x14ac:dyDescent="0.25">
      <c r="A18" s="32" t="s">
        <v>68</v>
      </c>
      <c r="B18" s="30">
        <v>76</v>
      </c>
      <c r="C18" s="30">
        <v>78</v>
      </c>
      <c r="D18" s="30">
        <v>74</v>
      </c>
      <c r="E18" s="30">
        <v>79</v>
      </c>
      <c r="F18" s="30">
        <v>77</v>
      </c>
      <c r="G18" s="33" t="str">
        <v>Pass</v>
      </c>
    </row>
    <row r="19" spans="1:7" x14ac:dyDescent="0.25">
      <c r="A19" s="32" t="s">
        <v>69</v>
      </c>
      <c r="B19" s="30">
        <v>95</v>
      </c>
      <c r="C19" s="30">
        <v>97</v>
      </c>
      <c r="D19" s="30">
        <v>96</v>
      </c>
      <c r="E19" s="30">
        <v>98</v>
      </c>
      <c r="F19" s="30">
        <v>94</v>
      </c>
      <c r="G19" s="33" t="str">
        <v>Pass</v>
      </c>
    </row>
    <row r="20" spans="1:7" x14ac:dyDescent="0.25">
      <c r="A20" s="32" t="s">
        <v>70</v>
      </c>
      <c r="B20" s="30">
        <v>62</v>
      </c>
      <c r="C20" s="30">
        <v>65</v>
      </c>
      <c r="D20" s="30">
        <v>63</v>
      </c>
      <c r="E20" s="30">
        <v>67</v>
      </c>
      <c r="F20" s="30">
        <v>64</v>
      </c>
      <c r="G20" s="33" t="str">
        <v>Fail</v>
      </c>
    </row>
    <row r="21" spans="1:7" x14ac:dyDescent="0.25">
      <c r="A21" s="32" t="s">
        <v>71</v>
      </c>
      <c r="B21" s="30">
        <v>89</v>
      </c>
      <c r="C21" s="30">
        <v>91</v>
      </c>
      <c r="D21" s="30">
        <v>88</v>
      </c>
      <c r="E21" s="30">
        <v>92</v>
      </c>
      <c r="F21" s="30">
        <v>90</v>
      </c>
      <c r="G21" s="33" t="str">
        <v>Pass</v>
      </c>
    </row>
    <row r="22" spans="1:7" x14ac:dyDescent="0.25">
      <c r="A22" s="32" t="s">
        <v>72</v>
      </c>
      <c r="B22" s="30">
        <v>70</v>
      </c>
      <c r="C22" s="30">
        <v>73</v>
      </c>
      <c r="D22" s="30">
        <v>71</v>
      </c>
      <c r="E22" s="30">
        <v>75</v>
      </c>
      <c r="F22" s="30">
        <v>72</v>
      </c>
      <c r="G22" s="33" t="str">
        <v>Pass</v>
      </c>
    </row>
    <row r="23" spans="1:7" x14ac:dyDescent="0.25">
      <c r="A23" s="32" t="s">
        <v>73</v>
      </c>
      <c r="B23" s="30">
        <v>83</v>
      </c>
      <c r="C23" s="30">
        <v>85</v>
      </c>
      <c r="D23" s="30">
        <v>82</v>
      </c>
      <c r="E23" s="30">
        <v>86</v>
      </c>
      <c r="F23" s="30">
        <v>84</v>
      </c>
      <c r="G23" s="33" t="str">
        <v>Pass</v>
      </c>
    </row>
    <row r="24" spans="1:7" x14ac:dyDescent="0.25">
      <c r="A24" s="32" t="s">
        <v>74</v>
      </c>
      <c r="B24" s="30">
        <v>58</v>
      </c>
      <c r="C24" s="30">
        <v>61</v>
      </c>
      <c r="D24" s="30">
        <v>59</v>
      </c>
      <c r="E24" s="30">
        <v>63</v>
      </c>
      <c r="F24" s="30">
        <v>60</v>
      </c>
      <c r="G24" s="33" t="str">
        <v>Fail</v>
      </c>
    </row>
    <row r="25" spans="1:7" x14ac:dyDescent="0.25">
      <c r="A25" s="32" t="s">
        <v>75</v>
      </c>
      <c r="B25" s="30">
        <v>91</v>
      </c>
      <c r="C25" s="30">
        <v>93</v>
      </c>
      <c r="D25" s="30">
        <v>89</v>
      </c>
      <c r="E25" s="30">
        <v>94</v>
      </c>
      <c r="F25" s="30">
        <v>92</v>
      </c>
      <c r="G25" s="33" t="str">
        <v>Pass</v>
      </c>
    </row>
    <row r="26" spans="1:7" x14ac:dyDescent="0.25">
      <c r="A26" s="32" t="s">
        <v>76</v>
      </c>
      <c r="B26" s="30">
        <v>66</v>
      </c>
      <c r="C26" s="30">
        <v>69</v>
      </c>
      <c r="D26" s="30">
        <v>67</v>
      </c>
      <c r="E26" s="30">
        <v>71</v>
      </c>
      <c r="F26" s="30">
        <v>68</v>
      </c>
      <c r="G26" s="33" t="str">
        <v>Fail</v>
      </c>
    </row>
    <row r="27" spans="1:7" x14ac:dyDescent="0.25">
      <c r="A27" s="34" t="s">
        <v>77</v>
      </c>
      <c r="B27" s="35">
        <v>97</v>
      </c>
      <c r="C27" s="35">
        <v>98</v>
      </c>
      <c r="D27" s="35">
        <v>96</v>
      </c>
      <c r="E27" s="35">
        <v>99</v>
      </c>
      <c r="F27" s="35">
        <v>95</v>
      </c>
      <c r="G27" s="36" t="str">
        <v>Pass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6174B-C366-4873-BE56-1972B27AFBED}">
  <dimension ref="A1:H27"/>
  <sheetViews>
    <sheetView workbookViewId="0">
      <selection activeCell="G3" sqref="G3"/>
    </sheetView>
  </sheetViews>
  <sheetFormatPr defaultRowHeight="15" x14ac:dyDescent="0.25"/>
  <cols>
    <col min="1" max="1" width="20" customWidth="1"/>
    <col min="2" max="6" width="11.5703125" customWidth="1"/>
    <col min="7" max="7" width="20.28515625" customWidth="1"/>
    <col min="8" max="8" width="22" customWidth="1"/>
  </cols>
  <sheetData>
    <row r="1" spans="1:8" ht="31.5" customHeight="1" x14ac:dyDescent="0.25">
      <c r="A1" s="60" t="s">
        <v>87</v>
      </c>
      <c r="B1" s="60"/>
      <c r="C1" s="60"/>
      <c r="D1" s="60"/>
      <c r="E1" s="60"/>
      <c r="F1" s="60"/>
      <c r="G1" s="60"/>
      <c r="H1" s="60"/>
    </row>
    <row r="2" spans="1:8" x14ac:dyDescent="0.25">
      <c r="A2" s="22" t="s">
        <v>52</v>
      </c>
      <c r="B2" s="25" t="s">
        <v>78</v>
      </c>
      <c r="C2" s="25" t="s">
        <v>79</v>
      </c>
      <c r="D2" s="25" t="s">
        <v>82</v>
      </c>
      <c r="E2" s="25" t="s">
        <v>80</v>
      </c>
      <c r="F2" s="25" t="s">
        <v>81</v>
      </c>
      <c r="G2" s="41" t="s">
        <v>86</v>
      </c>
      <c r="H2" s="31" t="s">
        <v>46</v>
      </c>
    </row>
    <row r="3" spans="1:8" ht="15.75" customHeight="1" x14ac:dyDescent="0.25">
      <c r="A3" s="32" t="s">
        <v>53</v>
      </c>
      <c r="B3" s="39" t="b">
        <v>1</v>
      </c>
      <c r="C3" s="39" t="b">
        <v>1</v>
      </c>
      <c r="D3" s="39" t="b">
        <v>0</v>
      </c>
      <c r="E3" s="39" t="b">
        <v>1</v>
      </c>
      <c r="F3" s="39" t="b">
        <v>0</v>
      </c>
      <c r="G3" s="1" cm="1">
        <f t="array" ref="G3:G27">_xlfn.BYROW(B3:F27, _xlfn.LAMBDA(_xlpm.row, COUNTIF(_xlpm.row, TRUE)))</f>
        <v>3</v>
      </c>
      <c r="H3" s="33" t="str" cm="1">
        <f t="array" ref="H3:H27">_xlfn.BYROW(B3:F27, _xlfn.LAMBDA(_xlpm.row, IF(COUNTIF(_xlpm.row,TRUE)=5,"All Subjects Passed",""))
)</f>
        <v/>
      </c>
    </row>
    <row r="4" spans="1:8" x14ac:dyDescent="0.25">
      <c r="A4" s="32" t="s">
        <v>54</v>
      </c>
      <c r="B4" s="39" t="b">
        <v>0</v>
      </c>
      <c r="C4" s="39" t="b">
        <v>1</v>
      </c>
      <c r="D4" s="39" t="b">
        <v>1</v>
      </c>
      <c r="E4" s="39" t="b">
        <v>1</v>
      </c>
      <c r="F4" s="39" t="b">
        <v>0</v>
      </c>
      <c r="G4" s="1">
        <v>3</v>
      </c>
      <c r="H4" s="33" t="str">
        <v/>
      </c>
    </row>
    <row r="5" spans="1:8" x14ac:dyDescent="0.25">
      <c r="A5" s="32" t="s">
        <v>55</v>
      </c>
      <c r="B5" s="39" t="b">
        <v>0</v>
      </c>
      <c r="C5" s="39" t="b">
        <v>1</v>
      </c>
      <c r="D5" s="39" t="b">
        <v>1</v>
      </c>
      <c r="E5" s="39" t="b">
        <v>1</v>
      </c>
      <c r="F5" s="39" t="b">
        <v>1</v>
      </c>
      <c r="G5" s="1">
        <v>4</v>
      </c>
      <c r="H5" s="33" t="str">
        <v/>
      </c>
    </row>
    <row r="6" spans="1:8" x14ac:dyDescent="0.25">
      <c r="A6" s="32" t="s">
        <v>56</v>
      </c>
      <c r="B6" s="39" t="b">
        <v>1</v>
      </c>
      <c r="C6" s="39" t="b">
        <v>1</v>
      </c>
      <c r="D6" s="39" t="b">
        <v>1</v>
      </c>
      <c r="E6" s="39" t="b">
        <v>1</v>
      </c>
      <c r="F6" s="39" t="b">
        <v>1</v>
      </c>
      <c r="G6" s="1">
        <v>5</v>
      </c>
      <c r="H6" s="33" t="str">
        <v>All Subjects Passed</v>
      </c>
    </row>
    <row r="7" spans="1:8" x14ac:dyDescent="0.25">
      <c r="A7" s="32" t="s">
        <v>57</v>
      </c>
      <c r="B7" s="39" t="b">
        <v>1</v>
      </c>
      <c r="C7" s="39" t="b">
        <v>1</v>
      </c>
      <c r="D7" s="39" t="b">
        <v>1</v>
      </c>
      <c r="E7" s="39" t="b">
        <v>1</v>
      </c>
      <c r="F7" s="39" t="b">
        <v>1</v>
      </c>
      <c r="G7" s="1">
        <v>5</v>
      </c>
      <c r="H7" s="33" t="str">
        <v>All Subjects Passed</v>
      </c>
    </row>
    <row r="8" spans="1:8" x14ac:dyDescent="0.25">
      <c r="A8" s="32" t="s">
        <v>58</v>
      </c>
      <c r="B8" s="39" t="b">
        <v>0</v>
      </c>
      <c r="C8" s="39" t="b">
        <v>0</v>
      </c>
      <c r="D8" s="39" t="b">
        <v>1</v>
      </c>
      <c r="E8" s="39" t="b">
        <v>1</v>
      </c>
      <c r="F8" s="39" t="b">
        <v>1</v>
      </c>
      <c r="G8" s="1">
        <v>3</v>
      </c>
      <c r="H8" s="33" t="str">
        <v/>
      </c>
    </row>
    <row r="9" spans="1:8" x14ac:dyDescent="0.25">
      <c r="A9" s="32" t="s">
        <v>59</v>
      </c>
      <c r="B9" s="39" t="b">
        <v>1</v>
      </c>
      <c r="C9" s="39" t="b">
        <v>0</v>
      </c>
      <c r="D9" s="39" t="b">
        <v>0</v>
      </c>
      <c r="E9" s="39" t="b">
        <v>1</v>
      </c>
      <c r="F9" s="39" t="b">
        <v>0</v>
      </c>
      <c r="G9" s="1">
        <v>2</v>
      </c>
      <c r="H9" s="33" t="str">
        <v/>
      </c>
    </row>
    <row r="10" spans="1:8" x14ac:dyDescent="0.25">
      <c r="A10" s="32" t="s">
        <v>60</v>
      </c>
      <c r="B10" s="39" t="b">
        <v>0</v>
      </c>
      <c r="C10" s="39" t="b">
        <v>1</v>
      </c>
      <c r="D10" s="39" t="b">
        <v>1</v>
      </c>
      <c r="E10" s="39" t="b">
        <v>0</v>
      </c>
      <c r="F10" s="39" t="b">
        <v>1</v>
      </c>
      <c r="G10" s="1">
        <v>3</v>
      </c>
      <c r="H10" s="33" t="str">
        <v/>
      </c>
    </row>
    <row r="11" spans="1:8" x14ac:dyDescent="0.25">
      <c r="A11" s="32" t="s">
        <v>61</v>
      </c>
      <c r="B11" s="39" t="b">
        <v>0</v>
      </c>
      <c r="C11" s="39" t="b">
        <v>1</v>
      </c>
      <c r="D11" s="39" t="b">
        <v>1</v>
      </c>
      <c r="E11" s="39" t="b">
        <v>1</v>
      </c>
      <c r="F11" s="39" t="b">
        <v>1</v>
      </c>
      <c r="G11" s="1">
        <v>4</v>
      </c>
      <c r="H11" s="33" t="str">
        <v/>
      </c>
    </row>
    <row r="12" spans="1:8" x14ac:dyDescent="0.25">
      <c r="A12" s="32" t="s">
        <v>62</v>
      </c>
      <c r="B12" s="39" t="b">
        <v>1</v>
      </c>
      <c r="C12" s="39" t="b">
        <v>1</v>
      </c>
      <c r="D12" s="39" t="b">
        <v>1</v>
      </c>
      <c r="E12" s="39" t="b">
        <v>1</v>
      </c>
      <c r="F12" s="39" t="b">
        <v>1</v>
      </c>
      <c r="G12" s="1">
        <v>5</v>
      </c>
      <c r="H12" s="33" t="str">
        <v>All Subjects Passed</v>
      </c>
    </row>
    <row r="13" spans="1:8" x14ac:dyDescent="0.25">
      <c r="A13" s="32" t="s">
        <v>63</v>
      </c>
      <c r="B13" s="39" t="b">
        <v>1</v>
      </c>
      <c r="C13" s="39" t="b">
        <v>1</v>
      </c>
      <c r="D13" s="39" t="b">
        <v>1</v>
      </c>
      <c r="E13" s="39" t="b">
        <v>1</v>
      </c>
      <c r="F13" s="39" t="b">
        <v>1</v>
      </c>
      <c r="G13" s="1">
        <v>5</v>
      </c>
      <c r="H13" s="33" t="str">
        <v>All Subjects Passed</v>
      </c>
    </row>
    <row r="14" spans="1:8" x14ac:dyDescent="0.25">
      <c r="A14" s="32" t="s">
        <v>64</v>
      </c>
      <c r="B14" s="39" t="b">
        <v>1</v>
      </c>
      <c r="C14" s="39" t="b">
        <v>1</v>
      </c>
      <c r="D14" s="39" t="b">
        <v>1</v>
      </c>
      <c r="E14" s="39" t="b">
        <v>0</v>
      </c>
      <c r="F14" s="39" t="b">
        <v>0</v>
      </c>
      <c r="G14" s="1">
        <v>3</v>
      </c>
      <c r="H14" s="33" t="str">
        <v/>
      </c>
    </row>
    <row r="15" spans="1:8" x14ac:dyDescent="0.25">
      <c r="A15" s="32" t="s">
        <v>65</v>
      </c>
      <c r="B15" s="39" t="b">
        <v>0</v>
      </c>
      <c r="C15" s="39" t="b">
        <v>0</v>
      </c>
      <c r="D15" s="39" t="b">
        <v>0</v>
      </c>
      <c r="E15" s="39" t="b">
        <v>0</v>
      </c>
      <c r="F15" s="39" t="b">
        <v>1</v>
      </c>
      <c r="G15" s="1">
        <v>1</v>
      </c>
      <c r="H15" s="33" t="str">
        <v/>
      </c>
    </row>
    <row r="16" spans="1:8" x14ac:dyDescent="0.25">
      <c r="A16" s="32" t="s">
        <v>66</v>
      </c>
      <c r="B16" s="39" t="b">
        <v>1</v>
      </c>
      <c r="C16" s="39" t="b">
        <v>1</v>
      </c>
      <c r="D16" s="39" t="b">
        <v>0</v>
      </c>
      <c r="E16" s="39" t="b">
        <v>1</v>
      </c>
      <c r="F16" s="39" t="b">
        <v>0</v>
      </c>
      <c r="G16" s="1">
        <v>3</v>
      </c>
      <c r="H16" s="33" t="str">
        <v/>
      </c>
    </row>
    <row r="17" spans="1:8" x14ac:dyDescent="0.25">
      <c r="A17" s="32" t="s">
        <v>67</v>
      </c>
      <c r="B17" s="39" t="b">
        <v>0</v>
      </c>
      <c r="C17" s="39" t="b">
        <v>1</v>
      </c>
      <c r="D17" s="39" t="b">
        <v>1</v>
      </c>
      <c r="E17" s="39" t="b">
        <v>1</v>
      </c>
      <c r="F17" s="39" t="b">
        <v>0</v>
      </c>
      <c r="G17" s="1">
        <v>3</v>
      </c>
      <c r="H17" s="33" t="str">
        <v/>
      </c>
    </row>
    <row r="18" spans="1:8" x14ac:dyDescent="0.25">
      <c r="A18" s="32" t="s">
        <v>68</v>
      </c>
      <c r="B18" s="39" t="b">
        <v>1</v>
      </c>
      <c r="C18" s="39" t="b">
        <v>1</v>
      </c>
      <c r="D18" s="39" t="b">
        <v>1</v>
      </c>
      <c r="E18" s="39" t="b">
        <v>1</v>
      </c>
      <c r="F18" s="39" t="b">
        <v>1</v>
      </c>
      <c r="G18" s="1">
        <v>5</v>
      </c>
      <c r="H18" s="33" t="str">
        <v>All Subjects Passed</v>
      </c>
    </row>
    <row r="19" spans="1:8" x14ac:dyDescent="0.25">
      <c r="A19" s="32" t="s">
        <v>69</v>
      </c>
      <c r="B19" s="39" t="b">
        <v>1</v>
      </c>
      <c r="C19" s="39" t="b">
        <v>1</v>
      </c>
      <c r="D19" s="39" t="b">
        <v>0</v>
      </c>
      <c r="E19" s="39" t="b">
        <v>1</v>
      </c>
      <c r="F19" s="39" t="b">
        <v>1</v>
      </c>
      <c r="G19" s="1">
        <v>4</v>
      </c>
      <c r="H19" s="33" t="str">
        <v/>
      </c>
    </row>
    <row r="20" spans="1:8" x14ac:dyDescent="0.25">
      <c r="A20" s="32" t="s">
        <v>70</v>
      </c>
      <c r="B20" s="39" t="b">
        <v>1</v>
      </c>
      <c r="C20" s="39" t="b">
        <v>1</v>
      </c>
      <c r="D20" s="39" t="b">
        <v>1</v>
      </c>
      <c r="E20" s="39" t="b">
        <v>1</v>
      </c>
      <c r="F20" s="39" t="b">
        <v>0</v>
      </c>
      <c r="G20" s="1">
        <v>4</v>
      </c>
      <c r="H20" s="33" t="str">
        <v/>
      </c>
    </row>
    <row r="21" spans="1:8" x14ac:dyDescent="0.25">
      <c r="A21" s="32" t="s">
        <v>71</v>
      </c>
      <c r="B21" s="39" t="b">
        <v>0</v>
      </c>
      <c r="C21" s="39" t="b">
        <v>0</v>
      </c>
      <c r="D21" s="39" t="b">
        <v>1</v>
      </c>
      <c r="E21" s="39" t="b">
        <v>1</v>
      </c>
      <c r="F21" s="39" t="b">
        <v>1</v>
      </c>
      <c r="G21" s="1">
        <v>3</v>
      </c>
      <c r="H21" s="33" t="str">
        <v/>
      </c>
    </row>
    <row r="22" spans="1:8" x14ac:dyDescent="0.25">
      <c r="A22" s="32" t="s">
        <v>72</v>
      </c>
      <c r="B22" s="39" t="b">
        <v>1</v>
      </c>
      <c r="C22" s="39" t="b">
        <v>1</v>
      </c>
      <c r="D22" s="39" t="b">
        <v>1</v>
      </c>
      <c r="E22" s="39" t="b">
        <v>1</v>
      </c>
      <c r="F22" s="39" t="b">
        <v>1</v>
      </c>
      <c r="G22" s="1">
        <v>5</v>
      </c>
      <c r="H22" s="33" t="str">
        <v>All Subjects Passed</v>
      </c>
    </row>
    <row r="23" spans="1:8" x14ac:dyDescent="0.25">
      <c r="A23" s="32" t="s">
        <v>73</v>
      </c>
      <c r="B23" s="39" t="b">
        <v>0</v>
      </c>
      <c r="C23" s="39" t="b">
        <v>1</v>
      </c>
      <c r="D23" s="39" t="b">
        <v>1</v>
      </c>
      <c r="E23" s="39" t="b">
        <v>1</v>
      </c>
      <c r="F23" s="39" t="b">
        <v>1</v>
      </c>
      <c r="G23" s="1">
        <v>4</v>
      </c>
      <c r="H23" s="33" t="str">
        <v/>
      </c>
    </row>
    <row r="24" spans="1:8" x14ac:dyDescent="0.25">
      <c r="A24" s="32" t="s">
        <v>74</v>
      </c>
      <c r="B24" s="39" t="b">
        <v>0</v>
      </c>
      <c r="C24" s="39" t="b">
        <v>0</v>
      </c>
      <c r="D24" s="39" t="b">
        <v>1</v>
      </c>
      <c r="E24" s="39" t="b">
        <v>1</v>
      </c>
      <c r="F24" s="39" t="b">
        <v>1</v>
      </c>
      <c r="G24" s="1">
        <v>3</v>
      </c>
      <c r="H24" s="33" t="str">
        <v/>
      </c>
    </row>
    <row r="25" spans="1:8" x14ac:dyDescent="0.25">
      <c r="A25" s="32" t="s">
        <v>75</v>
      </c>
      <c r="B25" s="39" t="b">
        <v>1</v>
      </c>
      <c r="C25" s="39" t="b">
        <v>1</v>
      </c>
      <c r="D25" s="39" t="b">
        <v>1</v>
      </c>
      <c r="E25" s="39" t="b">
        <v>1</v>
      </c>
      <c r="F25" s="39" t="b">
        <v>0</v>
      </c>
      <c r="G25" s="1">
        <v>4</v>
      </c>
      <c r="H25" s="33" t="str">
        <v/>
      </c>
    </row>
    <row r="26" spans="1:8" x14ac:dyDescent="0.25">
      <c r="A26" s="32" t="s">
        <v>76</v>
      </c>
      <c r="B26" s="39" t="b">
        <v>1</v>
      </c>
      <c r="C26" s="39" t="b">
        <v>1</v>
      </c>
      <c r="D26" s="39" t="b">
        <v>1</v>
      </c>
      <c r="E26" s="39" t="b">
        <v>1</v>
      </c>
      <c r="F26" s="39" t="b">
        <v>1</v>
      </c>
      <c r="G26" s="1">
        <v>5</v>
      </c>
      <c r="H26" s="33" t="str">
        <v>All Subjects Passed</v>
      </c>
    </row>
    <row r="27" spans="1:8" x14ac:dyDescent="0.25">
      <c r="A27" s="34" t="s">
        <v>77</v>
      </c>
      <c r="B27" s="40" t="b">
        <v>1</v>
      </c>
      <c r="C27" s="40" t="b">
        <v>1</v>
      </c>
      <c r="D27" s="40" t="b">
        <v>0</v>
      </c>
      <c r="E27" s="40" t="b">
        <v>1</v>
      </c>
      <c r="F27" s="40" t="b">
        <v>0</v>
      </c>
      <c r="G27" s="42">
        <v>3</v>
      </c>
      <c r="H27" s="36" t="str">
        <v/>
      </c>
    </row>
  </sheetData>
  <mergeCells count="1">
    <mergeCell ref="A1:H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B959C-AA01-48E1-8AE3-6AE99D82ADA9}">
  <dimension ref="A1:F27"/>
  <sheetViews>
    <sheetView workbookViewId="0">
      <selection activeCell="E3" sqref="E3"/>
    </sheetView>
  </sheetViews>
  <sheetFormatPr defaultRowHeight="15" x14ac:dyDescent="0.25"/>
  <cols>
    <col min="1" max="1" width="15" customWidth="1"/>
    <col min="2" max="5" width="18.42578125" customWidth="1"/>
    <col min="6" max="8" width="12" customWidth="1"/>
    <col min="9" max="17" width="8.5703125" customWidth="1"/>
  </cols>
  <sheetData>
    <row r="1" spans="1:6" ht="31.5" customHeight="1" x14ac:dyDescent="0.25">
      <c r="A1" s="49" t="s">
        <v>88</v>
      </c>
      <c r="B1" s="49"/>
      <c r="C1" s="49"/>
      <c r="D1" s="49"/>
      <c r="E1" s="49"/>
    </row>
    <row r="2" spans="1:6" x14ac:dyDescent="0.25">
      <c r="A2" s="22" t="s">
        <v>11</v>
      </c>
      <c r="B2" s="23" t="s">
        <v>7</v>
      </c>
      <c r="C2" s="23" t="s">
        <v>8</v>
      </c>
      <c r="D2" s="23" t="s">
        <v>9</v>
      </c>
      <c r="E2" s="24" t="s">
        <v>44</v>
      </c>
    </row>
    <row r="3" spans="1:6" ht="15.75" customHeight="1" x14ac:dyDescent="0.25">
      <c r="A3" s="17" t="s">
        <v>17</v>
      </c>
      <c r="B3" s="15">
        <v>481</v>
      </c>
      <c r="C3" s="15">
        <v>798</v>
      </c>
      <c r="D3" s="15">
        <v>352</v>
      </c>
      <c r="E3" s="18" cm="1">
        <f t="array" ref="E3:E27">_xlfn.BYROW(_xlfn.TRIMRANGE(B3:D100,2), _xleta.SUM)</f>
        <v>1631</v>
      </c>
      <c r="F3" s="11"/>
    </row>
    <row r="4" spans="1:6" x14ac:dyDescent="0.25">
      <c r="A4" s="17" t="s">
        <v>18</v>
      </c>
      <c r="B4" s="15">
        <v>865</v>
      </c>
      <c r="C4" s="15">
        <v>659</v>
      </c>
      <c r="D4" s="15">
        <v>720</v>
      </c>
      <c r="E4" s="18">
        <v>2244</v>
      </c>
    </row>
    <row r="5" spans="1:6" x14ac:dyDescent="0.25">
      <c r="A5" s="17" t="s">
        <v>19</v>
      </c>
      <c r="B5" s="15">
        <v>379</v>
      </c>
      <c r="C5" s="15">
        <v>619</v>
      </c>
      <c r="D5" s="15">
        <v>982</v>
      </c>
      <c r="E5" s="18">
        <v>1980</v>
      </c>
    </row>
    <row r="6" spans="1:6" x14ac:dyDescent="0.25">
      <c r="A6" s="17" t="s">
        <v>20</v>
      </c>
      <c r="B6" s="15">
        <v>543</v>
      </c>
      <c r="C6" s="15">
        <v>851</v>
      </c>
      <c r="D6" s="15">
        <v>326</v>
      </c>
      <c r="E6" s="18">
        <v>1720</v>
      </c>
    </row>
    <row r="7" spans="1:6" x14ac:dyDescent="0.25">
      <c r="A7" s="17" t="s">
        <v>21</v>
      </c>
      <c r="B7" s="15">
        <v>764</v>
      </c>
      <c r="C7" s="15">
        <v>697</v>
      </c>
      <c r="D7" s="15">
        <v>787</v>
      </c>
      <c r="E7" s="18">
        <v>2248</v>
      </c>
    </row>
    <row r="8" spans="1:6" x14ac:dyDescent="0.25">
      <c r="A8" s="17" t="s">
        <v>22</v>
      </c>
      <c r="B8" s="15">
        <v>392</v>
      </c>
      <c r="C8" s="15">
        <v>675</v>
      </c>
      <c r="D8" s="15">
        <v>971</v>
      </c>
      <c r="E8" s="18">
        <v>2038</v>
      </c>
    </row>
    <row r="9" spans="1:6" x14ac:dyDescent="0.25">
      <c r="A9" s="17" t="s">
        <v>23</v>
      </c>
      <c r="B9" s="15">
        <v>316</v>
      </c>
      <c r="C9" s="15">
        <v>539</v>
      </c>
      <c r="D9" s="15">
        <v>718</v>
      </c>
      <c r="E9" s="18">
        <v>1573</v>
      </c>
    </row>
    <row r="10" spans="1:6" x14ac:dyDescent="0.25">
      <c r="A10" s="17" t="s">
        <v>24</v>
      </c>
      <c r="B10" s="15">
        <v>910</v>
      </c>
      <c r="C10" s="15">
        <v>928</v>
      </c>
      <c r="D10" s="15">
        <v>976</v>
      </c>
      <c r="E10" s="18">
        <v>2814</v>
      </c>
    </row>
    <row r="11" spans="1:6" x14ac:dyDescent="0.25">
      <c r="A11" s="17" t="s">
        <v>25</v>
      </c>
      <c r="B11" s="15">
        <v>514</v>
      </c>
      <c r="C11" s="15">
        <v>305</v>
      </c>
      <c r="D11" s="15">
        <v>922</v>
      </c>
      <c r="E11" s="18">
        <v>1741</v>
      </c>
    </row>
    <row r="12" spans="1:6" x14ac:dyDescent="0.25">
      <c r="A12" s="17" t="s">
        <v>26</v>
      </c>
      <c r="B12" s="15">
        <v>959</v>
      </c>
      <c r="C12" s="15">
        <v>372</v>
      </c>
      <c r="D12" s="15">
        <v>312</v>
      </c>
      <c r="E12" s="18">
        <v>1643</v>
      </c>
    </row>
    <row r="13" spans="1:6" x14ac:dyDescent="0.25">
      <c r="A13" s="17" t="s">
        <v>27</v>
      </c>
      <c r="B13" s="15">
        <v>516</v>
      </c>
      <c r="C13" s="15">
        <v>808</v>
      </c>
      <c r="D13" s="15">
        <v>670</v>
      </c>
      <c r="E13" s="18">
        <v>1994</v>
      </c>
    </row>
    <row r="14" spans="1:6" x14ac:dyDescent="0.25">
      <c r="A14" s="17" t="s">
        <v>28</v>
      </c>
      <c r="B14" s="15">
        <v>618</v>
      </c>
      <c r="C14" s="15">
        <v>992</v>
      </c>
      <c r="D14" s="15">
        <v>645</v>
      </c>
      <c r="E14" s="18">
        <v>2255</v>
      </c>
    </row>
    <row r="15" spans="1:6" x14ac:dyDescent="0.25">
      <c r="A15" s="17" t="s">
        <v>29</v>
      </c>
      <c r="B15" s="15">
        <v>828</v>
      </c>
      <c r="C15" s="15">
        <v>875</v>
      </c>
      <c r="D15" s="15">
        <v>794</v>
      </c>
      <c r="E15" s="18">
        <v>2497</v>
      </c>
    </row>
    <row r="16" spans="1:6" x14ac:dyDescent="0.25">
      <c r="A16" s="17" t="s">
        <v>30</v>
      </c>
      <c r="B16" s="15">
        <v>801</v>
      </c>
      <c r="C16" s="15">
        <v>744</v>
      </c>
      <c r="D16" s="15">
        <v>366</v>
      </c>
      <c r="E16" s="18">
        <v>1911</v>
      </c>
    </row>
    <row r="17" spans="1:5" x14ac:dyDescent="0.25">
      <c r="A17" s="17" t="s">
        <v>31</v>
      </c>
      <c r="B17" s="15">
        <v>362</v>
      </c>
      <c r="C17" s="15">
        <v>424</v>
      </c>
      <c r="D17" s="15">
        <v>575</v>
      </c>
      <c r="E17" s="18">
        <v>1361</v>
      </c>
    </row>
    <row r="18" spans="1:5" x14ac:dyDescent="0.25">
      <c r="A18" s="17" t="s">
        <v>32</v>
      </c>
      <c r="B18" s="15">
        <v>412</v>
      </c>
      <c r="C18" s="15">
        <v>495</v>
      </c>
      <c r="D18" s="15">
        <v>695</v>
      </c>
      <c r="E18" s="18">
        <v>1602</v>
      </c>
    </row>
    <row r="19" spans="1:5" x14ac:dyDescent="0.25">
      <c r="A19" s="17" t="s">
        <v>33</v>
      </c>
      <c r="B19" s="15">
        <v>367</v>
      </c>
      <c r="C19" s="15">
        <v>782</v>
      </c>
      <c r="D19" s="15">
        <v>411</v>
      </c>
      <c r="E19" s="18">
        <v>1560</v>
      </c>
    </row>
    <row r="20" spans="1:5" x14ac:dyDescent="0.25">
      <c r="A20" s="17" t="s">
        <v>34</v>
      </c>
      <c r="B20" s="15">
        <v>491</v>
      </c>
      <c r="C20" s="15">
        <v>804</v>
      </c>
      <c r="D20" s="15">
        <v>408</v>
      </c>
      <c r="E20" s="18">
        <v>1703</v>
      </c>
    </row>
    <row r="21" spans="1:5" x14ac:dyDescent="0.25">
      <c r="A21" s="17" t="s">
        <v>35</v>
      </c>
      <c r="B21" s="15">
        <v>878</v>
      </c>
      <c r="C21" s="15">
        <v>931</v>
      </c>
      <c r="D21" s="15">
        <v>784</v>
      </c>
      <c r="E21" s="18">
        <v>2593</v>
      </c>
    </row>
    <row r="22" spans="1:5" x14ac:dyDescent="0.25">
      <c r="A22" s="17" t="s">
        <v>36</v>
      </c>
      <c r="B22" s="15">
        <v>667</v>
      </c>
      <c r="C22" s="15">
        <v>938</v>
      </c>
      <c r="D22" s="15">
        <v>322</v>
      </c>
      <c r="E22" s="18">
        <v>1927</v>
      </c>
    </row>
    <row r="23" spans="1:5" x14ac:dyDescent="0.25">
      <c r="A23" s="17" t="s">
        <v>37</v>
      </c>
      <c r="B23" s="15">
        <v>853</v>
      </c>
      <c r="C23" s="15">
        <v>763</v>
      </c>
      <c r="D23" s="15">
        <v>805</v>
      </c>
      <c r="E23" s="18">
        <v>2421</v>
      </c>
    </row>
    <row r="24" spans="1:5" x14ac:dyDescent="0.25">
      <c r="A24" s="17" t="s">
        <v>38</v>
      </c>
      <c r="B24" s="15">
        <v>395</v>
      </c>
      <c r="C24" s="15">
        <v>616</v>
      </c>
      <c r="D24" s="15">
        <v>378</v>
      </c>
      <c r="E24" s="18">
        <v>1389</v>
      </c>
    </row>
    <row r="25" spans="1:5" x14ac:dyDescent="0.25">
      <c r="A25" s="17" t="s">
        <v>39</v>
      </c>
      <c r="B25" s="15">
        <v>394</v>
      </c>
      <c r="C25" s="15">
        <v>908</v>
      </c>
      <c r="D25" s="15">
        <v>584</v>
      </c>
      <c r="E25" s="18">
        <v>1886</v>
      </c>
    </row>
    <row r="26" spans="1:5" x14ac:dyDescent="0.25">
      <c r="A26" s="17" t="s">
        <v>40</v>
      </c>
      <c r="B26" s="15">
        <v>376</v>
      </c>
      <c r="C26" s="15">
        <v>583</v>
      </c>
      <c r="D26" s="15">
        <v>883</v>
      </c>
      <c r="E26" s="18">
        <v>1842</v>
      </c>
    </row>
    <row r="27" spans="1:5" x14ac:dyDescent="0.25">
      <c r="A27" s="19" t="s">
        <v>41</v>
      </c>
      <c r="B27" s="20">
        <v>578</v>
      </c>
      <c r="C27" s="20">
        <v>999</v>
      </c>
      <c r="D27" s="20">
        <v>601</v>
      </c>
      <c r="E27" s="21">
        <v>2178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BYROW function - Examples</vt:lpstr>
      <vt:lpstr>BYROW syntax</vt:lpstr>
      <vt:lpstr>BYROW formula</vt:lpstr>
      <vt:lpstr>Average</vt:lpstr>
      <vt:lpstr>Below threshold</vt:lpstr>
      <vt:lpstr>Row labels</vt:lpstr>
      <vt:lpstr>Checkboxes</vt:lpstr>
      <vt:lpstr>Expandable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Svetlana Cheusheva</cp:lastModifiedBy>
  <dcterms:created xsi:type="dcterms:W3CDTF">2022-08-09T14:27:22Z</dcterms:created>
  <dcterms:modified xsi:type="dcterms:W3CDTF">2026-02-12T12:01:34Z</dcterms:modified>
</cp:coreProperties>
</file>