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B33F8BD3-13D6-4274-9403-81625A345BFB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- Convert Time Examples" sheetId="44" r:id="rId1"/>
    <sheet name="Hours" sheetId="3" r:id="rId2"/>
    <sheet name="Minutes" sheetId="4" r:id="rId3"/>
    <sheet name="Seconds" sheetId="5" r:id="rId4"/>
    <sheet name="Split time" sheetId="7" r:id="rId5"/>
    <sheet name="Spell time" sheetId="11" r:id="rId6"/>
    <sheet name="Convert text to time" sheetId="13" r:id="rId7"/>
    <sheet name="Convert time to text" sheetId="4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4" l="1"/>
  <c r="B17" i="44"/>
  <c r="B16" i="44"/>
  <c r="B15" i="44"/>
  <c r="B14" i="44"/>
  <c r="B13" i="44"/>
  <c r="B12" i="44"/>
  <c r="C4" i="5" l="1"/>
  <c r="C5" i="5"/>
  <c r="C6" i="5"/>
  <c r="C3" i="5"/>
  <c r="D4" i="4"/>
  <c r="D5" i="4"/>
  <c r="D6" i="4"/>
  <c r="D7" i="4"/>
  <c r="D3" i="4"/>
  <c r="C4" i="4"/>
  <c r="C5" i="4"/>
  <c r="C6" i="4"/>
  <c r="C7" i="4"/>
  <c r="C3" i="4"/>
  <c r="D4" i="3"/>
  <c r="D5" i="3"/>
  <c r="D6" i="3"/>
  <c r="D7" i="3"/>
  <c r="D8" i="3"/>
  <c r="D9" i="3"/>
  <c r="D10" i="3"/>
  <c r="D3" i="3"/>
  <c r="C4" i="3"/>
  <c r="C5" i="3"/>
  <c r="C6" i="3"/>
  <c r="C7" i="3"/>
  <c r="C8" i="3"/>
  <c r="C9" i="3"/>
  <c r="C10" i="3"/>
  <c r="C3" i="3"/>
  <c r="D3" i="43" l="1"/>
  <c r="D4" i="43"/>
  <c r="D5" i="43"/>
  <c r="D6" i="43"/>
  <c r="D2" i="43"/>
  <c r="C3" i="43"/>
  <c r="C4" i="43"/>
  <c r="C5" i="43"/>
  <c r="C6" i="43"/>
  <c r="C2" i="43"/>
  <c r="B3" i="43"/>
  <c r="B4" i="43"/>
  <c r="B5" i="43"/>
  <c r="B6" i="43"/>
  <c r="B2" i="43"/>
  <c r="D3" i="5"/>
  <c r="D4" i="5"/>
  <c r="D5" i="5"/>
  <c r="D6" i="5"/>
  <c r="D6" i="13" l="1"/>
  <c r="D2" i="13"/>
  <c r="D8" i="13"/>
  <c r="D4" i="13"/>
  <c r="C8" i="13"/>
  <c r="C4" i="13"/>
  <c r="C6" i="13"/>
  <c r="C2" i="13"/>
  <c r="B1" i="11"/>
  <c r="C7" i="11" s="1"/>
  <c r="D7" i="11" l="1"/>
  <c r="E7" i="11"/>
  <c r="C4" i="11"/>
  <c r="D4" i="11" s="1"/>
  <c r="C6" i="11"/>
  <c r="C5" i="11"/>
  <c r="C8" i="11"/>
  <c r="C3" i="7"/>
  <c r="C4" i="7"/>
  <c r="C5" i="7"/>
  <c r="C6" i="7"/>
  <c r="C2" i="7"/>
  <c r="B3" i="7"/>
  <c r="B4" i="7"/>
  <c r="B5" i="7"/>
  <c r="B6" i="7"/>
  <c r="B2" i="7"/>
  <c r="B4" i="5"/>
  <c r="B5" i="5"/>
  <c r="B6" i="5"/>
  <c r="B3" i="5"/>
  <c r="B4" i="4"/>
  <c r="B5" i="4"/>
  <c r="B6" i="4"/>
  <c r="B7" i="4"/>
  <c r="E4" i="4"/>
  <c r="E5" i="4"/>
  <c r="E6" i="4"/>
  <c r="E7" i="4"/>
  <c r="E3" i="4"/>
  <c r="B3" i="4"/>
  <c r="E4" i="3"/>
  <c r="E5" i="3"/>
  <c r="E6" i="3"/>
  <c r="E7" i="3"/>
  <c r="E8" i="3"/>
  <c r="E9" i="3"/>
  <c r="E10" i="3"/>
  <c r="E3" i="3"/>
  <c r="B4" i="3"/>
  <c r="B5" i="3"/>
  <c r="B6" i="3"/>
  <c r="B7" i="3"/>
  <c r="B8" i="3"/>
  <c r="B9" i="3"/>
  <c r="B10" i="3"/>
  <c r="B3" i="3"/>
  <c r="D8" i="11" l="1"/>
  <c r="E8" i="11"/>
  <c r="D5" i="11"/>
  <c r="E5" i="11"/>
  <c r="D6" i="11"/>
  <c r="E6" i="11"/>
  <c r="E4" i="11"/>
</calcChain>
</file>

<file path=xl/sharedStrings.xml><?xml version="1.0" encoding="utf-8"?>
<sst xmlns="http://schemas.openxmlformats.org/spreadsheetml/2006/main" count="62" uniqueCount="43">
  <si>
    <t xml:space="preserve">Time </t>
  </si>
  <si>
    <t>Hours</t>
  </si>
  <si>
    <t>Complete  hours</t>
  </si>
  <si>
    <t>Minutes</t>
  </si>
  <si>
    <t>Complete  minutes</t>
  </si>
  <si>
    <t xml:space="preserve">Date &amp; Time </t>
  </si>
  <si>
    <t>Date</t>
  </si>
  <si>
    <t>Time</t>
  </si>
  <si>
    <t>Event</t>
  </si>
  <si>
    <t>Event 1</t>
  </si>
  <si>
    <t>Event 2</t>
  </si>
  <si>
    <t>Event 3</t>
  </si>
  <si>
    <t>Event 4</t>
  </si>
  <si>
    <t>Event 5</t>
  </si>
  <si>
    <t>Current time</t>
  </si>
  <si>
    <t>Date Dif</t>
  </si>
  <si>
    <t>Countdown timer</t>
  </si>
  <si>
    <t xml:space="preserve"> </t>
  </si>
  <si>
    <t>Text string</t>
  </si>
  <si>
    <t xml:space="preserve">Formula </t>
  </si>
  <si>
    <t>Result</t>
  </si>
  <si>
    <t>06/05/2015  2:20:10 PM</t>
  </si>
  <si>
    <t xml:space="preserve"> =TIMEVALUE(A2)</t>
  </si>
  <si>
    <t>1:30:30 AM</t>
  </si>
  <si>
    <t xml:space="preserve"> =TIMEVALUE("1:30:30 AM")</t>
  </si>
  <si>
    <t xml:space="preserve"> =TIMEVALUE("5-Jun-15 2:20:10 PM")</t>
  </si>
  <si>
    <t xml:space="preserve"> =TIMEVALUE(A6)</t>
  </si>
  <si>
    <t>Formatted time</t>
  </si>
  <si>
    <t>Text</t>
  </si>
  <si>
    <t>Example Workbook for Converting Time in Excel</t>
  </si>
  <si>
    <t>Countdown timer without zero values</t>
  </si>
  <si>
    <t>The workbook provides formulas to convert time to numbers in Excel, change time to hours, minutes or seconds, convert text to time and vice versa.</t>
  </si>
  <si>
    <t>Author</t>
  </si>
  <si>
    <t>Last update</t>
  </si>
  <si>
    <t>Tutorial URL</t>
  </si>
  <si>
    <t>Seconds</t>
  </si>
  <si>
    <t>Multiplication</t>
  </si>
  <si>
    <t>CONVERT</t>
  </si>
  <si>
    <t>Time functions</t>
  </si>
  <si>
    <t>Ablebits.com</t>
  </si>
  <si>
    <t>How to convert time to decimal number, hours, minutes or seconds in Excel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</si>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</sst>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h:mm:ss;@"/>
    <numFmt numFmtId="165" formatCode="0.00000000000000"/>
    <numFmt numFmtId="166" formatCode="m/d/yy\ h:mm:ss"/>
    <numFmt numFmtId="167" formatCode="mm/dd/yy;@"/>
    <numFmt numFmtId="168" formatCode="d\-m\-yy\ h:mm;@"/>
    <numFmt numFmtId="169" formatCode="d\-mmm\-yy\ h:mm:ss"/>
    <numFmt numFmtId="170" formatCode="d\-mmm\-yy\ h:mm"/>
    <numFmt numFmtId="171" formatCode="[$-409]h:mm:ss\ AM/PM;@"/>
    <numFmt numFmtId="172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6"/>
      </patternFill>
    </fill>
  </fills>
  <borders count="9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8" fontId="0" fillId="0" borderId="1" xfId="0" applyNumberFormat="1" applyFont="1" applyBorder="1"/>
    <xf numFmtId="0" fontId="0" fillId="0" borderId="2" xfId="0" applyNumberFormat="1" applyFont="1" applyBorder="1"/>
    <xf numFmtId="0" fontId="0" fillId="0" borderId="3" xfId="0" applyFont="1" applyBorder="1"/>
    <xf numFmtId="18" fontId="0" fillId="0" borderId="4" xfId="0" applyNumberFormat="1" applyFont="1" applyBorder="1"/>
    <xf numFmtId="0" fontId="0" fillId="0" borderId="5" xfId="0" applyNumberFormat="1" applyFont="1" applyBorder="1"/>
    <xf numFmtId="0" fontId="0" fillId="0" borderId="6" xfId="0" applyFont="1" applyBorder="1"/>
    <xf numFmtId="164" fontId="0" fillId="0" borderId="1" xfId="0" applyNumberFormat="1" applyFont="1" applyBorder="1"/>
    <xf numFmtId="164" fontId="0" fillId="0" borderId="4" xfId="0" applyNumberFormat="1" applyFont="1" applyBorder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1" xfId="0" applyNumberFormat="1" applyFont="1" applyBorder="1"/>
    <xf numFmtId="167" fontId="0" fillId="0" borderId="2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8" fontId="0" fillId="0" borderId="0" xfId="0" applyNumberFormat="1"/>
    <xf numFmtId="0" fontId="2" fillId="0" borderId="0" xfId="0" applyFont="1"/>
    <xf numFmtId="169" fontId="0" fillId="3" borderId="0" xfId="0" applyNumberFormat="1" applyFill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1" fillId="2" borderId="8" xfId="0" applyFont="1" applyFill="1" applyBorder="1"/>
    <xf numFmtId="0" fontId="0" fillId="0" borderId="8" xfId="0" applyFont="1" applyBorder="1"/>
    <xf numFmtId="0" fontId="0" fillId="0" borderId="7" xfId="0" applyFont="1" applyBorder="1"/>
    <xf numFmtId="169" fontId="0" fillId="0" borderId="1" xfId="0" applyNumberFormat="1" applyFont="1" applyBorder="1"/>
    <xf numFmtId="171" fontId="0" fillId="0" borderId="3" xfId="0" applyNumberFormat="1" applyFont="1" applyBorder="1"/>
    <xf numFmtId="171" fontId="0" fillId="0" borderId="6" xfId="0" applyNumberFormat="1" applyFont="1" applyBorder="1"/>
    <xf numFmtId="0" fontId="0" fillId="0" borderId="0" xfId="0" applyNumberFormat="1"/>
    <xf numFmtId="0" fontId="0" fillId="0" borderId="1" xfId="0" applyFont="1" applyBorder="1"/>
    <xf numFmtId="166" fontId="0" fillId="0" borderId="4" xfId="0" applyNumberFormat="1" applyFont="1" applyBorder="1"/>
    <xf numFmtId="167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70" fontId="0" fillId="4" borderId="1" xfId="0" applyNumberFormat="1" applyFont="1" applyFill="1" applyBorder="1"/>
    <xf numFmtId="170" fontId="0" fillId="4" borderId="4" xfId="0" applyNumberFormat="1" applyFont="1" applyFill="1" applyBorder="1"/>
    <xf numFmtId="171" fontId="0" fillId="0" borderId="1" xfId="0" applyNumberFormat="1" applyFont="1" applyBorder="1"/>
    <xf numFmtId="171" fontId="0" fillId="0" borderId="4" xfId="0" applyNumberFormat="1" applyFont="1" applyBorder="1"/>
    <xf numFmtId="0" fontId="0" fillId="0" borderId="0" xfId="0"/>
    <xf numFmtId="0" fontId="1" fillId="5" borderId="1" xfId="0" applyFont="1" applyFill="1" applyBorder="1"/>
    <xf numFmtId="0" fontId="1" fillId="5" borderId="3" xfId="0" applyFont="1" applyFill="1" applyBorder="1"/>
    <xf numFmtId="0" fontId="4" fillId="5" borderId="2" xfId="0" applyFont="1" applyFill="1" applyBorder="1"/>
    <xf numFmtId="0" fontId="5" fillId="4" borderId="0" xfId="1" applyFill="1"/>
    <xf numFmtId="0" fontId="5" fillId="4" borderId="0" xfId="1" applyFill="1" applyAlignment="1">
      <alignment horizontal="left"/>
    </xf>
    <xf numFmtId="0" fontId="8" fillId="4" borderId="0" xfId="2" applyFont="1" applyFill="1"/>
    <xf numFmtId="172" fontId="5" fillId="4" borderId="0" xfId="1" applyNumberFormat="1" applyFill="1" applyAlignment="1">
      <alignment horizontal="left"/>
    </xf>
    <xf numFmtId="0" fontId="3" fillId="4" borderId="0" xfId="1" applyFont="1" applyFill="1" applyAlignment="1">
      <alignment vertical="top"/>
    </xf>
    <xf numFmtId="0" fontId="5" fillId="4" borderId="0" xfId="1" applyFill="1" applyAlignment="1">
      <alignment vertical="top"/>
    </xf>
    <xf numFmtId="0" fontId="5" fillId="4" borderId="0" xfId="1" applyFill="1" applyAlignment="1">
      <alignment horizontal="right"/>
    </xf>
    <xf numFmtId="0" fontId="5" fillId="0" borderId="0" xfId="1"/>
    <xf numFmtId="0" fontId="6" fillId="4" borderId="0" xfId="1" applyFont="1" applyFill="1" applyAlignment="1">
      <alignment horizontal="left"/>
    </xf>
    <xf numFmtId="0" fontId="5" fillId="4" borderId="0" xfId="1" applyFill="1" applyAlignment="1">
      <alignment vertical="top" wrapText="1"/>
    </xf>
    <xf numFmtId="0" fontId="8" fillId="4" borderId="0" xfId="2" applyFont="1" applyFill="1"/>
    <xf numFmtId="0" fontId="8" fillId="4" borderId="0" xfId="2" applyFont="1" applyFill="1" applyAlignment="1" applyProtection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3">
    <cellStyle name="Hyperlink 3" xfId="2" xr:uid="{32E65F37-3611-4A32-9E87-EBB4792E1A8D}"/>
    <cellStyle name="Normal" xfId="0" builtinId="0"/>
    <cellStyle name="Normal 3" xfId="1" xr:uid="{10959C46-7F5D-4CD5-A0E1-94CC9D6F6B28}"/>
  </cellStyles>
  <dxfs count="0"/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163820</xdr:colOff>
      <xdr:row>1</xdr:row>
      <xdr:rowOff>182880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8BB96C-3609-413D-8FCC-D46260AD2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777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18</xdr:row>
      <xdr:rowOff>161925</xdr:rowOff>
    </xdr:from>
    <xdr:to>
      <xdr:col>2</xdr:col>
      <xdr:colOff>5008235</xdr:colOff>
      <xdr:row>24</xdr:row>
      <xdr:rowOff>74275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654754-1C16-449D-8988-DB2DC30C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869180"/>
          <a:ext cx="6103610" cy="99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5/07/01/excel-convert-time-decima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47" customWidth="1"/>
    <col min="2" max="2" width="15.73046875" style="47" customWidth="1"/>
    <col min="3" max="3" width="89.265625" style="47" customWidth="1"/>
    <col min="4" max="16384" width="9.1328125" style="47"/>
  </cols>
  <sheetData>
    <row r="2" spans="1:4" ht="20.350000000000001" customHeight="1" x14ac:dyDescent="0.45"/>
    <row r="3" spans="1:4" ht="16.149999999999999" customHeight="1" x14ac:dyDescent="0.45"/>
    <row r="4" spans="1:4" ht="30.75" customHeight="1" x14ac:dyDescent="1">
      <c r="B4" s="55" t="s">
        <v>29</v>
      </c>
      <c r="C4" s="55"/>
    </row>
    <row r="6" spans="1:4" ht="46.5" customHeight="1" x14ac:dyDescent="0.45">
      <c r="B6" s="56" t="s">
        <v>31</v>
      </c>
      <c r="C6" s="56"/>
    </row>
    <row r="7" spans="1:4" x14ac:dyDescent="0.45">
      <c r="B7" s="48" t="s">
        <v>32</v>
      </c>
      <c r="C7" s="49" t="s">
        <v>39</v>
      </c>
    </row>
    <row r="8" spans="1:4" x14ac:dyDescent="0.45">
      <c r="B8" s="48" t="s">
        <v>33</v>
      </c>
      <c r="C8" s="50">
        <v>42178</v>
      </c>
    </row>
    <row r="9" spans="1:4" x14ac:dyDescent="0.45">
      <c r="B9" s="48" t="s">
        <v>34</v>
      </c>
      <c r="C9" s="57" t="s">
        <v>40</v>
      </c>
      <c r="D9" s="57"/>
    </row>
    <row r="10" spans="1:4" x14ac:dyDescent="0.45">
      <c r="B10" s="48"/>
      <c r="C10" s="49"/>
    </row>
    <row r="11" spans="1:4" x14ac:dyDescent="0.45">
      <c r="B11" s="51" t="s">
        <v>41</v>
      </c>
      <c r="C11" s="52"/>
    </row>
    <row r="12" spans="1:4" x14ac:dyDescent="0.45">
      <c r="A12" s="53" t="s">
        <v>42</v>
      </c>
      <c r="B12" s="58" t="str">
        <f>HYPERLINK("#Hours!A1","Convert Excel time to hours")</f>
        <v>Convert Excel time to hours</v>
      </c>
      <c r="C12" s="58"/>
    </row>
    <row r="13" spans="1:4" x14ac:dyDescent="0.45">
      <c r="A13" s="53" t="s">
        <v>42</v>
      </c>
      <c r="B13" s="58" t="str">
        <f>HYPERLINK("#Minutes!A1","Convert time to minutes")</f>
        <v>Convert time to minutes</v>
      </c>
      <c r="C13" s="58"/>
    </row>
    <row r="14" spans="1:4" x14ac:dyDescent="0.45">
      <c r="A14" s="53" t="s">
        <v>42</v>
      </c>
      <c r="B14" s="58" t="str">
        <f>HYPERLINK("#Seconds!A1","Convert time to seconds")</f>
        <v>Convert time to seconds</v>
      </c>
      <c r="C14" s="58"/>
    </row>
    <row r="15" spans="1:4" x14ac:dyDescent="0.45">
      <c r="A15" s="53" t="s">
        <v>42</v>
      </c>
      <c r="B15" s="58" t="str">
        <f>HYPERLINK("#'Split Time'!A1","Split date and time into separate columns")</f>
        <v>Split date and time into separate columns</v>
      </c>
      <c r="C15" s="58"/>
    </row>
    <row r="16" spans="1:4" x14ac:dyDescent="0.45">
      <c r="A16" s="53" t="s">
        <v>42</v>
      </c>
      <c r="B16" s="58" t="str">
        <f>HYPERLINK("#'Spell time'!A1","Spell time (XX days, XX hours, XX minutes, and XX seconds)")</f>
        <v>Spell time (XX days, XX hours, XX minutes, and XX seconds)</v>
      </c>
      <c r="C16" s="58"/>
    </row>
    <row r="17" spans="1:7" x14ac:dyDescent="0.45">
      <c r="A17" s="53" t="s">
        <v>42</v>
      </c>
      <c r="B17" s="58" t="str">
        <f>HYPERLINK("#'Convert text to time'!A1","Convert text to time using TIMEVALUE function")</f>
        <v>Convert text to time using TIMEVALUE function</v>
      </c>
      <c r="C17" s="58"/>
    </row>
    <row r="18" spans="1:7" s="54" customFormat="1" x14ac:dyDescent="0.45">
      <c r="A18" s="53" t="s">
        <v>42</v>
      </c>
      <c r="B18" s="58" t="str">
        <f>HYPERLINK("#'Convert time to text'!A1","Convert time to text in Excel")</f>
        <v>Convert time to text in Excel</v>
      </c>
      <c r="C18" s="58"/>
    </row>
    <row r="19" spans="1:7" s="54" customFormat="1" x14ac:dyDescent="0.45"/>
    <row r="21" spans="1:7" x14ac:dyDescent="0.45">
      <c r="G21" s="47" t="s">
        <v>17</v>
      </c>
    </row>
  </sheetData>
  <mergeCells count="10">
    <mergeCell ref="B16:C16"/>
    <mergeCell ref="B17:C17"/>
    <mergeCell ref="B18:C18"/>
    <mergeCell ref="B4:C4"/>
    <mergeCell ref="B6:C6"/>
    <mergeCell ref="C9:D9"/>
    <mergeCell ref="B12:C12"/>
    <mergeCell ref="B13:C13"/>
    <mergeCell ref="B14:C14"/>
    <mergeCell ref="B15:C15"/>
  </mergeCells>
  <hyperlinks>
    <hyperlink ref="C7" r:id="rId1" display="https://www.Ablebits.com" xr:uid="{53A539C8-E6F6-466E-889B-6F2664CE6805}"/>
    <hyperlink ref="C9" r:id="rId2" display="Excel SMALL function with examples" xr:uid="{39C2E6D7-6548-4F7B-B210-6E02CE5B4C98}"/>
    <hyperlink ref="B12" location="Hours!A1" display="Hours!A1" xr:uid="{A22B3D72-85A5-449E-9D07-BEF54BEF3E97}"/>
    <hyperlink ref="B13" location="Minutes!A1" display="Minutes!A1" xr:uid="{DF7B9CB9-28FA-46E0-A373-69BBBECACBE2}"/>
    <hyperlink ref="B14" location="Seconds!A1" display="Seconds!A1" xr:uid="{E632D8D5-B2BD-438F-9F82-2CE84591A72D}"/>
    <hyperlink ref="B15" location="'Split time'!A1" display="'Split time'!A1" xr:uid="{375E3C10-CC30-45AB-A802-782EBB4365CE}"/>
    <hyperlink ref="B16" location="'Spell time'!A1" display="'Spell time'!A1" xr:uid="{4B470628-E889-48C2-BCE9-4F49D11F423D}"/>
    <hyperlink ref="B17" location="'Convert text to time'!A1" display="'Convert text to time'!A1" xr:uid="{52EC9B97-9300-4C2D-ACB8-5A13374ABE17}"/>
    <hyperlink ref="B18" location="'Convert time to text'!A1" display="'Convert time to text'!A1" xr:uid="{E9F0F91F-BC2D-422E-84E3-52CC85032D75}"/>
    <hyperlink ref="C9:D9" r:id="rId3" display="How to convert time to decimal number, hours, minutes or seconds in Excel" xr:uid="{152E773F-6282-4D9C-8DC2-F60EDCD53F28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B3" sqref="B3"/>
    </sheetView>
  </sheetViews>
  <sheetFormatPr defaultRowHeight="14.25" x14ac:dyDescent="0.45"/>
  <cols>
    <col min="1" max="1" width="11.265625" customWidth="1"/>
    <col min="2" max="2" width="15.59765625" customWidth="1"/>
    <col min="3" max="3" width="16.1328125" style="43" customWidth="1"/>
    <col min="4" max="4" width="14.265625" style="43" bestFit="1" customWidth="1"/>
    <col min="5" max="5" width="16.265625" customWidth="1"/>
  </cols>
  <sheetData>
    <row r="1" spans="1:5" x14ac:dyDescent="0.45">
      <c r="A1" s="1" t="s">
        <v>0</v>
      </c>
      <c r="B1" s="59" t="s">
        <v>1</v>
      </c>
      <c r="C1" s="59"/>
      <c r="D1" s="59"/>
      <c r="E1" s="3" t="s">
        <v>2</v>
      </c>
    </row>
    <row r="2" spans="1:5" s="43" customFormat="1" x14ac:dyDescent="0.45">
      <c r="A2" s="44"/>
      <c r="B2" s="46" t="s">
        <v>36</v>
      </c>
      <c r="C2" s="46" t="s">
        <v>37</v>
      </c>
      <c r="D2" s="46" t="s">
        <v>38</v>
      </c>
      <c r="E2" s="45"/>
    </row>
    <row r="3" spans="1:5" x14ac:dyDescent="0.45">
      <c r="A3" s="4">
        <v>0.25</v>
      </c>
      <c r="B3" s="5">
        <f>A3*24</f>
        <v>6</v>
      </c>
      <c r="C3" s="5">
        <f>CONVERT(A3, "day", "hr")</f>
        <v>6</v>
      </c>
      <c r="D3" s="5">
        <f>HOUR(A3) + MINUTE(A3)/60 + SECOND(A3)/3600</f>
        <v>6</v>
      </c>
      <c r="E3" s="6">
        <f>INT(A3*24)</f>
        <v>6</v>
      </c>
    </row>
    <row r="4" spans="1:5" x14ac:dyDescent="0.45">
      <c r="A4" s="4">
        <v>0.27083333333333331</v>
      </c>
      <c r="B4" s="5">
        <f t="shared" ref="B4:B10" si="0">A4*24</f>
        <v>6.5</v>
      </c>
      <c r="C4" s="5">
        <f t="shared" ref="C4:C10" si="1">CONVERT(A4, "day", "hr")</f>
        <v>6.5</v>
      </c>
      <c r="D4" s="5">
        <f t="shared" ref="D4:D10" si="2">HOUR(A4) + MINUTE(A4)/60 + SECOND(A4)/3600</f>
        <v>6.5</v>
      </c>
      <c r="E4" s="6">
        <f t="shared" ref="E4:E10" si="3">INT(A4*24)</f>
        <v>6</v>
      </c>
    </row>
    <row r="5" spans="1:5" x14ac:dyDescent="0.45">
      <c r="A5" s="4">
        <v>0.29166666666666702</v>
      </c>
      <c r="B5" s="5">
        <f t="shared" si="0"/>
        <v>7.0000000000000089</v>
      </c>
      <c r="C5" s="5">
        <f t="shared" si="1"/>
        <v>7.000000000000008</v>
      </c>
      <c r="D5" s="5">
        <f t="shared" si="2"/>
        <v>7</v>
      </c>
      <c r="E5" s="6">
        <f t="shared" si="3"/>
        <v>7</v>
      </c>
    </row>
    <row r="6" spans="1:5" x14ac:dyDescent="0.45">
      <c r="A6" s="4">
        <v>0.2986111111111111</v>
      </c>
      <c r="B6" s="5">
        <f t="shared" si="0"/>
        <v>7.1666666666666661</v>
      </c>
      <c r="C6" s="5">
        <f t="shared" si="1"/>
        <v>7.166666666666667</v>
      </c>
      <c r="D6" s="5">
        <f t="shared" si="2"/>
        <v>7.166666666666667</v>
      </c>
      <c r="E6" s="6">
        <f t="shared" si="3"/>
        <v>7</v>
      </c>
    </row>
    <row r="7" spans="1:5" x14ac:dyDescent="0.45">
      <c r="A7" s="4">
        <v>0.34375</v>
      </c>
      <c r="B7" s="5">
        <f t="shared" si="0"/>
        <v>8.25</v>
      </c>
      <c r="C7" s="5">
        <f t="shared" si="1"/>
        <v>8.25</v>
      </c>
      <c r="D7" s="5">
        <f t="shared" si="2"/>
        <v>8.25</v>
      </c>
      <c r="E7" s="6">
        <f t="shared" si="3"/>
        <v>8</v>
      </c>
    </row>
    <row r="8" spans="1:5" x14ac:dyDescent="0.45">
      <c r="A8" s="4">
        <v>0.34722222222222227</v>
      </c>
      <c r="B8" s="5">
        <f t="shared" si="0"/>
        <v>8.3333333333333339</v>
      </c>
      <c r="C8" s="5">
        <f t="shared" si="1"/>
        <v>8.3333333333333339</v>
      </c>
      <c r="D8" s="5">
        <f t="shared" si="2"/>
        <v>8.3333333333333339</v>
      </c>
      <c r="E8" s="6">
        <f t="shared" si="3"/>
        <v>8</v>
      </c>
    </row>
    <row r="9" spans="1:5" x14ac:dyDescent="0.45">
      <c r="A9" s="4">
        <v>0.375</v>
      </c>
      <c r="B9" s="5">
        <f t="shared" si="0"/>
        <v>9</v>
      </c>
      <c r="C9" s="5">
        <f t="shared" si="1"/>
        <v>9</v>
      </c>
      <c r="D9" s="5">
        <f t="shared" si="2"/>
        <v>9</v>
      </c>
      <c r="E9" s="6">
        <f t="shared" si="3"/>
        <v>9</v>
      </c>
    </row>
    <row r="10" spans="1:5" x14ac:dyDescent="0.45">
      <c r="A10" s="7">
        <v>0.64583333333333337</v>
      </c>
      <c r="B10" s="8">
        <f t="shared" si="0"/>
        <v>15.5</v>
      </c>
      <c r="C10" s="8">
        <f t="shared" si="1"/>
        <v>15.5</v>
      </c>
      <c r="D10" s="8">
        <f t="shared" si="2"/>
        <v>15.5</v>
      </c>
      <c r="E10" s="9">
        <f t="shared" si="3"/>
        <v>15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B3" sqref="B3"/>
    </sheetView>
  </sheetViews>
  <sheetFormatPr defaultRowHeight="14.25" x14ac:dyDescent="0.45"/>
  <cols>
    <col min="1" max="1" width="11.265625" customWidth="1"/>
    <col min="2" max="2" width="16.1328125" customWidth="1"/>
    <col min="3" max="4" width="16.1328125" style="43" customWidth="1"/>
    <col min="5" max="5" width="18.59765625" customWidth="1"/>
    <col min="6" max="6" width="18.86328125" bestFit="1" customWidth="1"/>
  </cols>
  <sheetData>
    <row r="1" spans="1:6" x14ac:dyDescent="0.45">
      <c r="A1" s="1" t="s">
        <v>0</v>
      </c>
      <c r="B1" s="59" t="s">
        <v>3</v>
      </c>
      <c r="C1" s="59"/>
      <c r="D1" s="59"/>
      <c r="E1" s="3" t="s">
        <v>4</v>
      </c>
    </row>
    <row r="2" spans="1:6" s="43" customFormat="1" x14ac:dyDescent="0.45">
      <c r="A2" s="44"/>
      <c r="B2" s="46" t="s">
        <v>36</v>
      </c>
      <c r="C2" s="46" t="s">
        <v>37</v>
      </c>
      <c r="D2" s="46" t="s">
        <v>38</v>
      </c>
      <c r="E2" s="45"/>
    </row>
    <row r="3" spans="1:6" x14ac:dyDescent="0.45">
      <c r="A3" s="10">
        <v>3.1597222222222221E-2</v>
      </c>
      <c r="B3" s="12">
        <f>A3*1440</f>
        <v>45.5</v>
      </c>
      <c r="C3" s="12">
        <f>CONVERT(A3, "day", "mn")</f>
        <v>45.5</v>
      </c>
      <c r="D3" s="12">
        <f>HOUR(A3)*60 + MINUTE(A3) + SECOND(A3)/60</f>
        <v>45.5</v>
      </c>
      <c r="E3" s="13">
        <f>INT(A3*1440)</f>
        <v>45</v>
      </c>
      <c r="F3" s="18"/>
    </row>
    <row r="4" spans="1:6" x14ac:dyDescent="0.45">
      <c r="A4" s="10">
        <v>5.2083333333333301E-2</v>
      </c>
      <c r="B4" s="12">
        <f t="shared" ref="B4:B7" si="0">A4*1440</f>
        <v>74.999999999999957</v>
      </c>
      <c r="C4" s="12">
        <f t="shared" ref="C4:C7" si="1">CONVERT(A4, "day", "mn")</f>
        <v>74.999999999999957</v>
      </c>
      <c r="D4" s="12">
        <f t="shared" ref="D4:D7" si="2">HOUR(A4)*60 + MINUTE(A4) + SECOND(A4)/60</f>
        <v>75</v>
      </c>
      <c r="E4" s="13">
        <f t="shared" ref="E4:E7" si="3">INT(A4*1440)</f>
        <v>75</v>
      </c>
      <c r="F4" s="18"/>
    </row>
    <row r="5" spans="1:6" x14ac:dyDescent="0.45">
      <c r="A5" s="10">
        <v>5.2314814814814814E-2</v>
      </c>
      <c r="B5" s="12">
        <f t="shared" si="0"/>
        <v>75.333333333333329</v>
      </c>
      <c r="C5" s="12">
        <f t="shared" si="1"/>
        <v>75.333333333333329</v>
      </c>
      <c r="D5" s="12">
        <f t="shared" si="2"/>
        <v>75.333333333333329</v>
      </c>
      <c r="E5" s="13">
        <f t="shared" si="3"/>
        <v>75</v>
      </c>
      <c r="F5" s="18"/>
    </row>
    <row r="6" spans="1:6" x14ac:dyDescent="0.45">
      <c r="A6" s="10">
        <v>0.55243055555555554</v>
      </c>
      <c r="B6" s="12">
        <f t="shared" si="0"/>
        <v>795.5</v>
      </c>
      <c r="C6" s="12">
        <f t="shared" si="1"/>
        <v>795.5</v>
      </c>
      <c r="D6" s="12">
        <f t="shared" si="2"/>
        <v>795.5</v>
      </c>
      <c r="E6" s="13">
        <f t="shared" si="3"/>
        <v>795</v>
      </c>
      <c r="F6" s="18"/>
    </row>
    <row r="7" spans="1:6" x14ac:dyDescent="0.45">
      <c r="A7" s="11">
        <v>0.5556712962962963</v>
      </c>
      <c r="B7" s="14">
        <f t="shared" si="0"/>
        <v>800.16666666666663</v>
      </c>
      <c r="C7" s="14">
        <f t="shared" si="1"/>
        <v>800.16666666666663</v>
      </c>
      <c r="D7" s="14">
        <f t="shared" si="2"/>
        <v>800.16666666666663</v>
      </c>
      <c r="E7" s="15">
        <f t="shared" si="3"/>
        <v>800</v>
      </c>
      <c r="F7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B3" sqref="B3"/>
    </sheetView>
  </sheetViews>
  <sheetFormatPr defaultRowHeight="14.25" x14ac:dyDescent="0.45"/>
  <cols>
    <col min="1" max="1" width="11.265625" customWidth="1"/>
    <col min="2" max="2" width="20" bestFit="1" customWidth="1"/>
    <col min="3" max="3" width="20" style="43" customWidth="1"/>
    <col min="4" max="4" width="20" bestFit="1" customWidth="1"/>
  </cols>
  <sheetData>
    <row r="1" spans="1:4" x14ac:dyDescent="0.45">
      <c r="A1" s="1" t="s">
        <v>0</v>
      </c>
      <c r="B1" s="59" t="s">
        <v>35</v>
      </c>
      <c r="C1" s="59"/>
      <c r="D1" s="60"/>
    </row>
    <row r="2" spans="1:4" s="43" customFormat="1" x14ac:dyDescent="0.45">
      <c r="A2" s="44"/>
      <c r="B2" s="46" t="s">
        <v>36</v>
      </c>
      <c r="C2" s="46" t="s">
        <v>37</v>
      </c>
      <c r="D2" s="46" t="s">
        <v>38</v>
      </c>
    </row>
    <row r="3" spans="1:4" x14ac:dyDescent="0.45">
      <c r="A3" s="10">
        <v>3.4722222222222224E-4</v>
      </c>
      <c r="B3" s="16">
        <f>A3*86400</f>
        <v>30</v>
      </c>
      <c r="C3" s="16">
        <f>CONVERT(A3, "day", "sec")</f>
        <v>30</v>
      </c>
      <c r="D3" s="16">
        <f>HOUR(A3)*3600 + MINUTE(A3)*60 + SECOND(A3)</f>
        <v>30</v>
      </c>
    </row>
    <row r="4" spans="1:4" x14ac:dyDescent="0.45">
      <c r="A4" s="10">
        <v>1.0763888888888891E-2</v>
      </c>
      <c r="B4" s="16">
        <f t="shared" ref="B4:B6" si="0">A4*86400</f>
        <v>930.00000000000011</v>
      </c>
      <c r="C4" s="16">
        <f t="shared" ref="C4:C6" si="1">CONVERT(A4, "day", "sec")</f>
        <v>930.00000000000011</v>
      </c>
      <c r="D4" s="16">
        <f t="shared" ref="D4:D6" si="2">HOUR(A4)*3600 + MINUTE(A4)*60 + SECOND(A4)</f>
        <v>930</v>
      </c>
    </row>
    <row r="5" spans="1:4" x14ac:dyDescent="0.45">
      <c r="A5" s="10">
        <v>5.2430555555555557E-2</v>
      </c>
      <c r="B5" s="16">
        <f t="shared" si="0"/>
        <v>4530</v>
      </c>
      <c r="C5" s="16">
        <f t="shared" si="1"/>
        <v>4530</v>
      </c>
      <c r="D5" s="16">
        <f t="shared" si="2"/>
        <v>4530</v>
      </c>
    </row>
    <row r="6" spans="1:4" x14ac:dyDescent="0.45">
      <c r="A6" s="11">
        <v>0.55243055555555554</v>
      </c>
      <c r="B6" s="17">
        <f t="shared" si="0"/>
        <v>47730</v>
      </c>
      <c r="C6" s="17">
        <f t="shared" si="1"/>
        <v>47730</v>
      </c>
      <c r="D6" s="17">
        <f t="shared" si="2"/>
        <v>47730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/>
  </sheetViews>
  <sheetFormatPr defaultRowHeight="14.25" x14ac:dyDescent="0.45"/>
  <cols>
    <col min="1" max="1" width="22.59765625" bestFit="1" customWidth="1"/>
    <col min="2" max="2" width="13.265625" customWidth="1"/>
    <col min="3" max="3" width="12.3984375" customWidth="1"/>
    <col min="4" max="4" width="18.86328125" bestFit="1" customWidth="1"/>
  </cols>
  <sheetData>
    <row r="1" spans="1:3" x14ac:dyDescent="0.45">
      <c r="A1" s="1" t="s">
        <v>5</v>
      </c>
      <c r="B1" s="2" t="s">
        <v>6</v>
      </c>
      <c r="C1" s="3" t="s">
        <v>7</v>
      </c>
    </row>
    <row r="2" spans="1:3" x14ac:dyDescent="0.45">
      <c r="A2" s="19">
        <v>42156.0625</v>
      </c>
      <c r="B2" s="20">
        <f xml:space="preserve"> INT(A2)</f>
        <v>42156</v>
      </c>
      <c r="C2" s="21">
        <f>MOD(A2,1)</f>
        <v>6.25E-2</v>
      </c>
    </row>
    <row r="3" spans="1:3" x14ac:dyDescent="0.45">
      <c r="A3" s="19">
        <v>42157.097337962965</v>
      </c>
      <c r="B3" s="20">
        <f t="shared" ref="B3:B6" si="0" xml:space="preserve"> INT(A3)</f>
        <v>42157</v>
      </c>
      <c r="C3" s="21">
        <f t="shared" ref="C3:C6" si="1">MOD(A3,1)</f>
        <v>9.7337962964957114E-2</v>
      </c>
    </row>
    <row r="4" spans="1:3" x14ac:dyDescent="0.45">
      <c r="A4" s="19">
        <v>42158.552662037036</v>
      </c>
      <c r="B4" s="20">
        <f t="shared" si="0"/>
        <v>42158</v>
      </c>
      <c r="C4" s="21">
        <f t="shared" si="1"/>
        <v>0.55266203703649808</v>
      </c>
    </row>
    <row r="5" spans="1:3" x14ac:dyDescent="0.45">
      <c r="A5" s="19">
        <v>42159.583796296298</v>
      </c>
      <c r="B5" s="20">
        <f t="shared" si="0"/>
        <v>42159</v>
      </c>
      <c r="C5" s="21">
        <f t="shared" si="1"/>
        <v>0.58379629629780538</v>
      </c>
    </row>
    <row r="6" spans="1:3" x14ac:dyDescent="0.45">
      <c r="A6" s="36">
        <v>42160.632175925923</v>
      </c>
      <c r="B6" s="37">
        <f t="shared" si="0"/>
        <v>42160</v>
      </c>
      <c r="C6" s="38">
        <f t="shared" si="1"/>
        <v>0.63217592592263827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workbookViewId="0">
      <selection activeCell="D4" sqref="D4"/>
    </sheetView>
  </sheetViews>
  <sheetFormatPr defaultRowHeight="14.25" x14ac:dyDescent="0.45"/>
  <cols>
    <col min="1" max="1" width="12.59765625" bestFit="1" customWidth="1"/>
    <col min="2" max="2" width="17.265625" bestFit="1" customWidth="1"/>
    <col min="3" max="3" width="14" customWidth="1"/>
    <col min="4" max="4" width="41.73046875" customWidth="1"/>
    <col min="5" max="5" width="42.73046875" customWidth="1"/>
  </cols>
  <sheetData>
    <row r="1" spans="1:5" x14ac:dyDescent="0.45">
      <c r="A1" s="23" t="s">
        <v>14</v>
      </c>
      <c r="B1" s="24">
        <f ca="1">NOW()</f>
        <v>44113.52362511574</v>
      </c>
    </row>
    <row r="2" spans="1:5" x14ac:dyDescent="0.45">
      <c r="B2" s="22"/>
    </row>
    <row r="3" spans="1:5" x14ac:dyDescent="0.45">
      <c r="A3" s="1" t="s">
        <v>8</v>
      </c>
      <c r="B3" s="1" t="s">
        <v>6</v>
      </c>
      <c r="C3" s="1" t="s">
        <v>15</v>
      </c>
      <c r="D3" s="1" t="s">
        <v>16</v>
      </c>
      <c r="E3" s="28" t="s">
        <v>30</v>
      </c>
    </row>
    <row r="4" spans="1:5" x14ac:dyDescent="0.45">
      <c r="A4" s="35" t="s">
        <v>9</v>
      </c>
      <c r="B4" s="39">
        <v>44088.0625</v>
      </c>
      <c r="C4" s="35">
        <f ca="1">B4-$B$1</f>
        <v>-25.461125115740288</v>
      </c>
      <c r="D4" s="35" t="e">
        <f ca="1">INT(C4) &amp; " days, " &amp; HOUR(C4) &amp; " hours, " &amp; MINUTE(C4) &amp; " minutes and " &amp; SECOND(C4) &amp; " seconds"</f>
        <v>#NUM!</v>
      </c>
      <c r="E4" s="29" t="e">
        <f ca="1">IF(INT(C4)&gt;0, INT(C4)&amp;" days, ","") &amp; IF(HOUR(C4)&gt;0, HOUR(C4) &amp; " hours, ","") &amp; IF(MINUTE(C4)&gt;0, MINUTE(C4) &amp; " minutes and ","") &amp; IF(SECOND(C4)&gt;0, SECOND(C4) &amp; " seconds","")</f>
        <v>#NUM!</v>
      </c>
    </row>
    <row r="5" spans="1:5" x14ac:dyDescent="0.45">
      <c r="A5" s="35" t="s">
        <v>10</v>
      </c>
      <c r="B5" s="39">
        <v>44024.597222222219</v>
      </c>
      <c r="C5" s="35">
        <f t="shared" ref="C5:C8" ca="1" si="0">B5-$B$1</f>
        <v>-88.926402893521299</v>
      </c>
      <c r="D5" s="35" t="e">
        <f t="shared" ref="D5:D8" ca="1" si="1">IF(INT(C5)&gt;0, INT(C5)&amp;" days, ","") &amp; IF(HOUR(C5)&gt;0, HOUR(C5) &amp; " hours, ","") &amp; IF(MINUTE(C5)&gt;0, MINUTE(C5) &amp; " minutes and ","") &amp; IF(SECOND(C5)&gt;0, SECOND(C5) &amp; " seconds","")</f>
        <v>#NUM!</v>
      </c>
      <c r="E5" s="29" t="e">
        <f t="shared" ref="E5:E8" ca="1" si="2">IF(INT(C5)&gt;0, INT(C5)&amp;" days, ","") &amp; IF(HOUR(C5)&gt;0, HOUR(C5) &amp; " hours, ","") &amp; IF(MINUTE(C5)&gt;0, MINUTE(C5) &amp; " minutes and ","") &amp; IF(SECOND(C5)&gt;0, SECOND(C5) &amp; " seconds","")</f>
        <v>#NUM!</v>
      </c>
    </row>
    <row r="6" spans="1:5" x14ac:dyDescent="0.45">
      <c r="A6" s="35" t="s">
        <v>11</v>
      </c>
      <c r="B6" s="39">
        <v>44109.770833333336</v>
      </c>
      <c r="C6" s="35">
        <f t="shared" ca="1" si="0"/>
        <v>-3.7527917824045289</v>
      </c>
      <c r="D6" s="35" t="e">
        <f t="shared" ca="1" si="1"/>
        <v>#NUM!</v>
      </c>
      <c r="E6" s="29" t="e">
        <f t="shared" ca="1" si="2"/>
        <v>#NUM!</v>
      </c>
    </row>
    <row r="7" spans="1:5" x14ac:dyDescent="0.45">
      <c r="A7" s="35" t="s">
        <v>12</v>
      </c>
      <c r="B7" s="39">
        <v>44013.625</v>
      </c>
      <c r="C7" s="35">
        <f t="shared" ca="1" si="0"/>
        <v>-99.898625115740288</v>
      </c>
      <c r="D7" s="35" t="e">
        <f t="shared" ca="1" si="1"/>
        <v>#NUM!</v>
      </c>
      <c r="E7" s="29" t="e">
        <f t="shared" ca="1" si="2"/>
        <v>#NUM!</v>
      </c>
    </row>
    <row r="8" spans="1:5" x14ac:dyDescent="0.45">
      <c r="A8" s="26" t="s">
        <v>13</v>
      </c>
      <c r="B8" s="40">
        <v>44077.583333333336</v>
      </c>
      <c r="C8" s="26">
        <f t="shared" ca="1" si="0"/>
        <v>-35.940291782404529</v>
      </c>
      <c r="D8" s="26" t="e">
        <f t="shared" ca="1" si="1"/>
        <v>#NUM!</v>
      </c>
      <c r="E8" s="30" t="e">
        <f t="shared" ca="1" si="2"/>
        <v>#NUM!</v>
      </c>
    </row>
    <row r="17" spans="13:13" x14ac:dyDescent="0.45">
      <c r="M17" t="s">
        <v>17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B2" sqref="B2"/>
    </sheetView>
  </sheetViews>
  <sheetFormatPr defaultRowHeight="14.25" x14ac:dyDescent="0.45"/>
  <cols>
    <col min="1" max="1" width="21.3984375" customWidth="1"/>
    <col min="2" max="2" width="32.86328125" customWidth="1"/>
    <col min="3" max="3" width="12.86328125" customWidth="1"/>
    <col min="4" max="4" width="14.3984375" customWidth="1"/>
  </cols>
  <sheetData>
    <row r="1" spans="1:4" x14ac:dyDescent="0.45">
      <c r="A1" s="1" t="s">
        <v>18</v>
      </c>
      <c r="B1" s="2" t="s">
        <v>19</v>
      </c>
      <c r="C1" s="2" t="s">
        <v>20</v>
      </c>
      <c r="D1" s="3" t="s">
        <v>27</v>
      </c>
    </row>
    <row r="2" spans="1:4" x14ac:dyDescent="0.45">
      <c r="A2" s="31" t="s">
        <v>23</v>
      </c>
      <c r="B2" s="25" t="s">
        <v>22</v>
      </c>
      <c r="C2" s="25">
        <f>TIMEVALUE(A2)</f>
        <v>6.2847222222222221E-2</v>
      </c>
      <c r="D2" s="32">
        <f>TIMEVALUE(A2)</f>
        <v>6.2847222222222221E-2</v>
      </c>
    </row>
    <row r="3" spans="1:4" x14ac:dyDescent="0.45">
      <c r="A3" s="31"/>
      <c r="B3" s="25"/>
      <c r="C3" s="25"/>
      <c r="D3" s="32"/>
    </row>
    <row r="4" spans="1:4" x14ac:dyDescent="0.45">
      <c r="A4" s="31"/>
      <c r="B4" s="25" t="s">
        <v>24</v>
      </c>
      <c r="C4" s="25">
        <f>TIMEVALUE("1:30:30 AM")</f>
        <v>6.2847222222222221E-2</v>
      </c>
      <c r="D4" s="32">
        <f>TIMEVALUE("1:30:30 AM")</f>
        <v>6.2847222222222221E-2</v>
      </c>
    </row>
    <row r="5" spans="1:4" x14ac:dyDescent="0.45">
      <c r="A5" s="31"/>
      <c r="B5" s="25"/>
      <c r="C5" s="25"/>
      <c r="D5" s="32"/>
    </row>
    <row r="6" spans="1:4" x14ac:dyDescent="0.45">
      <c r="A6" s="31" t="s">
        <v>21</v>
      </c>
      <c r="B6" s="25" t="s">
        <v>26</v>
      </c>
      <c r="C6" s="25">
        <f>TIMEVALUE(A6)</f>
        <v>0.59733796296495711</v>
      </c>
      <c r="D6" s="32">
        <f>TIMEVALUE(A6)</f>
        <v>0.59733796296495711</v>
      </c>
    </row>
    <row r="7" spans="1:4" x14ac:dyDescent="0.45">
      <c r="A7" s="19"/>
      <c r="B7" s="25"/>
      <c r="C7" s="25"/>
      <c r="D7" s="32"/>
    </row>
    <row r="8" spans="1:4" x14ac:dyDescent="0.45">
      <c r="A8" s="26"/>
      <c r="B8" s="27" t="s">
        <v>25</v>
      </c>
      <c r="C8" s="27">
        <f>TIMEVALUE("5-Jun-15 2:20:10 PM")</f>
        <v>0.59733796296495711</v>
      </c>
      <c r="D8" s="33">
        <f>TIMEVALUE("5-Jun-15 2:20:10 PM")</f>
        <v>0.59733796296495711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/>
  </sheetViews>
  <sheetFormatPr defaultRowHeight="14.25" x14ac:dyDescent="0.45"/>
  <cols>
    <col min="1" max="1" width="15" customWidth="1"/>
    <col min="2" max="2" width="16" customWidth="1"/>
    <col min="3" max="3" width="15.1328125" customWidth="1"/>
    <col min="4" max="4" width="16.86328125" customWidth="1"/>
    <col min="12" max="12" width="10.59765625" bestFit="1" customWidth="1"/>
  </cols>
  <sheetData>
    <row r="1" spans="1:4" x14ac:dyDescent="0.45">
      <c r="A1" s="1" t="s">
        <v>0</v>
      </c>
      <c r="B1" s="2" t="s">
        <v>28</v>
      </c>
      <c r="C1" s="2" t="s">
        <v>28</v>
      </c>
      <c r="D1" s="2" t="s">
        <v>28</v>
      </c>
    </row>
    <row r="2" spans="1:4" x14ac:dyDescent="0.45">
      <c r="A2" s="41">
        <v>0.35434027777777777</v>
      </c>
      <c r="B2" s="25" t="str">
        <f>TEXT($A2,"h:mm:ss")</f>
        <v>8:30:15</v>
      </c>
      <c r="C2" s="25" t="str">
        <f>TEXT($A2,"h:mm")</f>
        <v>8:30</v>
      </c>
      <c r="D2" s="6" t="str">
        <f>TEXT($A2,"h:mm:ss AM/PM")</f>
        <v>8:30:15 AM</v>
      </c>
    </row>
    <row r="3" spans="1:4" x14ac:dyDescent="0.45">
      <c r="A3" s="41">
        <v>0.40277777777777773</v>
      </c>
      <c r="B3" s="25" t="str">
        <f t="shared" ref="B3:B6" si="0">TEXT($A3,"h:mm:ss")</f>
        <v>9:40:00</v>
      </c>
      <c r="C3" s="25" t="str">
        <f t="shared" ref="C3:C6" si="1">TEXT($A3,"h:mm")</f>
        <v>9:40</v>
      </c>
      <c r="D3" s="6" t="str">
        <f t="shared" ref="D3:D6" si="2">TEXT($A3,"h:mm:ss AM/PM")</f>
        <v>9:40:00 AM</v>
      </c>
    </row>
    <row r="4" spans="1:4" x14ac:dyDescent="0.45">
      <c r="A4" s="41">
        <v>0.6460069444444444</v>
      </c>
      <c r="B4" s="25" t="str">
        <f t="shared" si="0"/>
        <v>15:30:15</v>
      </c>
      <c r="C4" s="25" t="str">
        <f t="shared" si="1"/>
        <v>15:30</v>
      </c>
      <c r="D4" s="6" t="str">
        <f t="shared" si="2"/>
        <v>3:30:15 PM</v>
      </c>
    </row>
    <row r="5" spans="1:4" x14ac:dyDescent="0.45">
      <c r="A5" s="41">
        <v>0.47621527777777778</v>
      </c>
      <c r="B5" s="25" t="str">
        <f t="shared" si="0"/>
        <v>11:25:45</v>
      </c>
      <c r="C5" s="25" t="str">
        <f t="shared" si="1"/>
        <v>11:25</v>
      </c>
      <c r="D5" s="6" t="str">
        <f t="shared" si="2"/>
        <v>11:25:45 AM</v>
      </c>
    </row>
    <row r="6" spans="1:4" x14ac:dyDescent="0.45">
      <c r="A6" s="42">
        <v>0.52100694444444395</v>
      </c>
      <c r="B6" s="27" t="str">
        <f t="shared" si="0"/>
        <v>12:30:15</v>
      </c>
      <c r="C6" s="27" t="str">
        <f t="shared" si="1"/>
        <v>12:30</v>
      </c>
      <c r="D6" s="9" t="str">
        <f t="shared" si="2"/>
        <v>12:30:15 PM</v>
      </c>
    </row>
    <row r="20" spans="12:12" x14ac:dyDescent="0.45">
      <c r="L20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Excel - Convert Time Examples</vt:lpstr>
      <vt:lpstr>Hours</vt:lpstr>
      <vt:lpstr>Minutes</vt:lpstr>
      <vt:lpstr>Seconds</vt:lpstr>
      <vt:lpstr>Split time</vt:lpstr>
      <vt:lpstr>Spell time</vt:lpstr>
      <vt:lpstr>Convert text to time</vt:lpstr>
      <vt:lpstr>Convert time to text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Converting Time in Excel - Examples</dc:title>
  <dc:creator/>
  <cp:lastModifiedBy/>
  <dcterms:created xsi:type="dcterms:W3CDTF">2015-06-23T11:25:06Z</dcterms:created>
  <dcterms:modified xsi:type="dcterms:W3CDTF">2020-10-09T09:34:50Z</dcterms:modified>
  <cp:category>Excel tutorials</cp:category>
</cp:coreProperties>
</file>