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drawings/drawing1.xml" ContentType="application/vnd.openxmlformats-officedocument.drawing+xml"/>
  <Override PartName="/xl/persons/person.xml" ContentType="application/vnd.ms-excel.person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https://officedataapps-my.sharepoint.com/personal/svetlana_cheusheva_office-data-apps_com/Documents/Blog/Вetect language - Excel DETECTLANGUAGE/"/>
    </mc:Choice>
  </mc:AlternateContent>
  <xr:revisionPtr revIDLastSave="426" documentId="8_{C009AC8B-B902-4274-B9D7-D36CC5E0D506}" xr6:coauthVersionLast="47" xr6:coauthVersionMax="47" xr10:uidLastSave="{7A85D92C-35B6-4B3C-A836-BB9F7B74E352}"/>
  <bookViews>
    <workbookView xWindow="-120" yWindow="-120" windowWidth="38640" windowHeight="21120" tabRatio="704" xr2:uid="{00000000-000D-0000-FFFF-FFFF00000000}"/>
  </bookViews>
  <sheets>
    <sheet name="DETECTLANGUAGE - Examples" sheetId="29" r:id="rId1"/>
    <sheet name="Detect language in cell" sheetId="123" r:id="rId2"/>
    <sheet name="Detect language in range" sheetId="122" r:id="rId3"/>
    <sheet name="Get language names with SWITCH" sheetId="124" r:id="rId4"/>
    <sheet name="Get language names with XLOOKUP" sheetId="125" r:id="rId5"/>
    <sheet name="Check English text " sheetId="126" r:id="rId6"/>
    <sheet name="Translate foreign text" sheetId="127" r:id="rId7"/>
    <sheet name="Count language codes" sheetId="128" r:id="rId8"/>
    <sheet name="Count codes from original text" sheetId="129" r:id="rId9"/>
  </sheets>
  <definedNames>
    <definedName name="lookup_array">_xlfn.TRIMRANGE(#REF!)</definedName>
    <definedName name="return_array">_xlfn.TRIMRANGE(#REF!)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4" i="129" l="1" a="1"/>
  <c r="C4" i="128"/>
  <c r="C5" i="128"/>
  <c r="C6" i="128"/>
  <c r="C7" i="128"/>
  <c r="C8" i="128"/>
  <c r="C9" i="128"/>
  <c r="C10" i="128"/>
  <c r="C11" i="128"/>
  <c r="C12" i="128"/>
  <c r="C13" i="128"/>
  <c r="C14" i="128"/>
  <c r="C15" i="128"/>
  <c r="C16" i="128"/>
  <c r="C17" i="128"/>
  <c r="C18" i="128"/>
  <c r="C19" i="128"/>
  <c r="C20" i="128"/>
  <c r="C21" i="128"/>
  <c r="C22" i="128"/>
  <c r="C23" i="128"/>
  <c r="C3" i="128"/>
  <c r="E4" i="128" s="1" a="1"/>
  <c r="C4" i="123"/>
  <c r="C5" i="123"/>
  <c r="C6" i="123"/>
  <c r="C7" i="123"/>
  <c r="C8" i="123"/>
  <c r="C9" i="123"/>
  <c r="C10" i="123"/>
  <c r="C11" i="123"/>
  <c r="C12" i="123"/>
  <c r="C13" i="123"/>
  <c r="C14" i="123"/>
  <c r="C15" i="123"/>
  <c r="C16" i="123"/>
  <c r="C17" i="123"/>
  <c r="C18" i="123"/>
  <c r="C19" i="123"/>
  <c r="C3" i="123"/>
  <c r="C4" i="127"/>
  <c r="C5" i="127"/>
  <c r="C6" i="127"/>
  <c r="C7" i="127"/>
  <c r="C8" i="127"/>
  <c r="C9" i="127"/>
  <c r="C10" i="127"/>
  <c r="C11" i="127"/>
  <c r="C12" i="127"/>
  <c r="C13" i="127"/>
  <c r="C14" i="127"/>
  <c r="C15" i="127"/>
  <c r="C16" i="127"/>
  <c r="C17" i="127"/>
  <c r="C18" i="127"/>
  <c r="C19" i="127"/>
  <c r="C20" i="127"/>
  <c r="C21" i="127"/>
  <c r="C22" i="127"/>
  <c r="C23" i="127"/>
  <c r="C3" i="127"/>
  <c r="C3" i="126" a="1"/>
  <c r="C3" i="125" a="1"/>
  <c r="C3" i="124" a="1"/>
  <c r="C3" i="122" a="1"/>
</calcChain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<sst xmlns="http://schemas.openxmlformats.org/spreadsheetml/2006/main" count="233" uniqueCount="100">
  <si>
    <t xml:space="preserve"> </t>
  </si>
  <si>
    <t>Author</t>
  </si>
  <si>
    <t>Ablebits.com</t>
  </si>
  <si>
    <t>Last update</t>
  </si>
  <si>
    <t>Tutorial URL</t>
  </si>
  <si>
    <t>Examples:</t>
  </si>
  <si>
    <t xml:space="preserve">• </t>
  </si>
  <si>
    <t>Source data</t>
  </si>
  <si>
    <t>Translation</t>
  </si>
  <si>
    <t>Lookup table</t>
  </si>
  <si>
    <t>Language</t>
  </si>
  <si>
    <t>English</t>
  </si>
  <si>
    <t>en</t>
  </si>
  <si>
    <t>German</t>
  </si>
  <si>
    <t>de</t>
  </si>
  <si>
    <t>French</t>
  </si>
  <si>
    <t>fr</t>
  </si>
  <si>
    <t>Spanish</t>
  </si>
  <si>
    <t>es</t>
  </si>
  <si>
    <t>Italian</t>
  </si>
  <si>
    <t>it</t>
  </si>
  <si>
    <t>Dutch</t>
  </si>
  <si>
    <t>nl</t>
  </si>
  <si>
    <t>Portuguese</t>
  </si>
  <si>
    <t>pt</t>
  </si>
  <si>
    <t>Polish</t>
  </si>
  <si>
    <t>pl</t>
  </si>
  <si>
    <t>Hello, how are you?</t>
  </si>
  <si>
    <t>Bonjour, comment allez-vous ?</t>
  </si>
  <si>
    <t>Hallo, wie geht es dir?</t>
  </si>
  <si>
    <t>Hola, ¿cómo estás?</t>
  </si>
  <si>
    <t>Ciao, come stai?</t>
  </si>
  <si>
    <t>Olá, como você está?</t>
  </si>
  <si>
    <t>Hallo, hoe gaat het met je?</t>
  </si>
  <si>
    <t>Hej, hur mår du?</t>
  </si>
  <si>
    <t>Hei, hvordan har du det?</t>
  </si>
  <si>
    <t>Hei, mitä kuuluu?</t>
  </si>
  <si>
    <t>Cześć, jak się masz?</t>
  </si>
  <si>
    <t>Ahoj, jak se máš?</t>
  </si>
  <si>
    <t>Привіт, як справи?</t>
  </si>
  <si>
    <t>你好，你怎么样？</t>
  </si>
  <si>
    <t>こんにちは、お元気ですか？</t>
  </si>
  <si>
    <t>안녕하세요, 어떻게 지내세요?</t>
  </si>
  <si>
    <t>Merhaba, nasılsın?</t>
  </si>
  <si>
    <t>Language code</t>
  </si>
  <si>
    <t>Customer feedback</t>
  </si>
  <si>
    <t>The product arrived earlier than expected.</t>
  </si>
  <si>
    <t>Customer support was very helpful and friendly.</t>
  </si>
  <si>
    <t>The software is easy to use and works perfectly.</t>
  </si>
  <si>
    <t>I'm disappointed with the quality of the product.</t>
  </si>
  <si>
    <t>The delivery took much longer than promised.</t>
  </si>
  <si>
    <t>Le produit est arrivé en parfait état.</t>
  </si>
  <si>
    <t>Le service client a répondu très rapidement.</t>
  </si>
  <si>
    <t>L'application est simple et pratique à utiliser.</t>
  </si>
  <si>
    <t>Je suis déçu par la qualité du produit.</t>
  </si>
  <si>
    <t>La livraison a pris beaucoup trop de temps.</t>
  </si>
  <si>
    <t>Das Produkt funktioniert einwandfrei.</t>
  </si>
  <si>
    <t>Der Kundenservice war sehr freundlich und hilfsbereit.</t>
  </si>
  <si>
    <t>Die Bestellung kam schneller als erwartet.</t>
  </si>
  <si>
    <t>Leider entspricht die Qualität nicht meinen Erwartungen.</t>
  </si>
  <si>
    <t>Die Installation war unnötig kompliziert.</t>
  </si>
  <si>
    <t>El producto llegó en excelentes condiciones.</t>
  </si>
  <si>
    <t>El servicio de atención al cliente fue excelente.</t>
  </si>
  <si>
    <t>La aplicación es muy fácil de usar.</t>
  </si>
  <si>
    <t>Estoy decepcionado con la calidad del producto.</t>
  </si>
  <si>
    <t>El envío tardó demasiado tiempo.</t>
  </si>
  <si>
    <t>O atendimento ao cliente foi rápido e eficiente.</t>
  </si>
  <si>
    <t>Return language names using DETECTLANGUAGE and SWITCH</t>
  </si>
  <si>
    <t>Produkt dotarł na czas i działa bez zarzutu.</t>
  </si>
  <si>
    <t>Obsługa klienta była bardzo pomocna i uprzejma.</t>
  </si>
  <si>
    <t>Il prodotto è arrivato in perfette condizioni.</t>
  </si>
  <si>
    <t>Il servizio clienti è stato molto disponibile.</t>
  </si>
  <si>
    <t>L'applicazione è troppo lenta e difficile da usare.</t>
  </si>
  <si>
    <t>O produto chegou antes do prazo previsto.</t>
  </si>
  <si>
    <t>Estou insatisfeito com a qualidade do serviço.</t>
  </si>
  <si>
    <t>De klantenservice reageerde snel op mijn vraag.</t>
  </si>
  <si>
    <t>Language name</t>
  </si>
  <si>
    <t>Check whether text is written in English</t>
  </si>
  <si>
    <t>The checkout process was quick and easy.</t>
  </si>
  <si>
    <t>Everything worked exactly as described.</t>
  </si>
  <si>
    <t>I appreciate how quickly your team resolved my issue.</t>
  </si>
  <si>
    <t>The price seems a bit high for what is included.</t>
  </si>
  <si>
    <t>I would definitely recommend this product to my colleagues.</t>
  </si>
  <si>
    <t>Language check</t>
  </si>
  <si>
    <t>Language count</t>
  </si>
  <si>
    <t>Count</t>
  </si>
  <si>
    <t>Count each language entries</t>
  </si>
  <si>
    <t>Count languages directly from the original text</t>
  </si>
  <si>
    <t>Sample Workbook to Excel DETECTLANGUAGE Function</t>
  </si>
  <si>
    <t>The workbook shows how to detect languages in Excel cells with the DETECTLANGUAGE function, return full language names, translate text, count entries in each language, and more.</t>
  </si>
  <si>
    <t>Detect language in Excel with DETECTLANGUAGE function</t>
  </si>
  <si>
    <t>Detect the language in an Excel cell</t>
  </si>
  <si>
    <t>Detect languages in an entire range</t>
  </si>
  <si>
    <t>Return language names using DETECTLANGUAGE and XLOOKUP</t>
  </si>
  <si>
    <t>Translate only text written in foreign languages</t>
  </si>
  <si>
    <t>Return language names combining DETECTLANGUAGE with SWITCH</t>
  </si>
  <si>
    <t>Retrieve language names using DETECTLANGUAGE and XLOOKUP</t>
  </si>
  <si>
    <t>Translate only text written in other languages</t>
  </si>
  <si>
    <t>Count entries written in each language</t>
  </si>
  <si>
    <t>Detect language in a cell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</si>
</sst>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409]d\-mmm\-yy;@"/>
  </numFmts>
  <fonts count="11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color theme="1"/>
      <name val="Calibri"/>
      <family val="2"/>
    </font>
    <font>
      <sz val="27"/>
      <color theme="1" tint="0.249977111117893"/>
      <name val="Calibri"/>
      <family val="2"/>
      <charset val="204"/>
      <scheme val="minor"/>
    </font>
    <font>
      <sz val="11"/>
      <color theme="10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2"/>
      <color theme="1"/>
      <name val="Calibri"/>
      <family val="2"/>
    </font>
    <font>
      <sz val="12"/>
      <color theme="10"/>
      <name val="Calibri"/>
      <family val="2"/>
      <scheme val="minor"/>
    </font>
    <font>
      <b/>
      <sz val="12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7E7FF"/>
        <bgColor indexed="64"/>
      </patternFill>
    </fill>
  </fills>
  <borders count="16">
    <border>
      <left/>
      <right/>
      <top/>
      <bottom/>
      <diagonal/>
    </border>
    <border>
      <left style="thin">
        <color theme="9" tint="0.39997558519241921"/>
      </left>
      <right style="thin">
        <color theme="9" tint="0.39997558519241921"/>
      </right>
      <top style="thin">
        <color theme="9" tint="0.39997558519241921"/>
      </top>
      <bottom/>
      <diagonal/>
    </border>
    <border>
      <left style="thin">
        <color theme="9" tint="0.39997558519241921"/>
      </left>
      <right style="thin">
        <color theme="9" tint="0.39997558519241921"/>
      </right>
      <top/>
      <bottom/>
      <diagonal/>
    </border>
    <border>
      <left style="thin">
        <color theme="9" tint="0.39997558519241921"/>
      </left>
      <right style="thin">
        <color theme="9" tint="0.39997558519241921"/>
      </right>
      <top/>
      <bottom style="thin">
        <color theme="9" tint="0.39997558519241921"/>
      </bottom>
      <diagonal/>
    </border>
    <border>
      <left style="thin">
        <color rgb="FFB3B3FF"/>
      </left>
      <right style="thin">
        <color rgb="FFB3B3FF"/>
      </right>
      <top style="thin">
        <color rgb="FFB3B3FF"/>
      </top>
      <bottom/>
      <diagonal/>
    </border>
    <border>
      <left style="thin">
        <color rgb="FFB3B3FF"/>
      </left>
      <right style="thin">
        <color rgb="FFB3B3FF"/>
      </right>
      <top/>
      <bottom/>
      <diagonal/>
    </border>
    <border>
      <left style="thin">
        <color rgb="FFB3B3FF"/>
      </left>
      <right style="thin">
        <color rgb="FFB3B3FF"/>
      </right>
      <top/>
      <bottom style="thin">
        <color rgb="FFB3B3FF"/>
      </bottom>
      <diagonal/>
    </border>
    <border>
      <left style="thin">
        <color theme="2" tint="-0.249977111117893"/>
      </left>
      <right/>
      <top/>
      <bottom/>
      <diagonal/>
    </border>
    <border>
      <left style="thin">
        <color rgb="FFB3B3FF"/>
      </left>
      <right/>
      <top/>
      <bottom/>
      <diagonal/>
    </border>
    <border>
      <left style="thin">
        <color theme="5" tint="0.39997558519241921"/>
      </left>
      <right/>
      <top style="thin">
        <color theme="5" tint="0.39997558519241921"/>
      </top>
      <bottom/>
      <diagonal/>
    </border>
    <border>
      <left/>
      <right style="thin">
        <color theme="5" tint="0.39997558519241921"/>
      </right>
      <top style="thin">
        <color theme="5" tint="0.39997558519241921"/>
      </top>
      <bottom/>
      <diagonal/>
    </border>
    <border>
      <left style="thin">
        <color theme="5" tint="0.39997558519241921"/>
      </left>
      <right/>
      <top/>
      <bottom/>
      <diagonal/>
    </border>
    <border>
      <left/>
      <right style="thin">
        <color theme="5" tint="0.39997558519241921"/>
      </right>
      <top/>
      <bottom/>
      <diagonal/>
    </border>
    <border>
      <left style="thin">
        <color theme="5" tint="0.39997558519241921"/>
      </left>
      <right/>
      <top/>
      <bottom style="thin">
        <color theme="5" tint="0.39997558519241921"/>
      </bottom>
      <diagonal/>
    </border>
    <border>
      <left/>
      <right style="thin">
        <color theme="5" tint="0.39997558519241921"/>
      </right>
      <top/>
      <bottom style="thin">
        <color theme="5" tint="0.39997558519241921"/>
      </bottom>
      <diagonal/>
    </border>
    <border>
      <left/>
      <right/>
      <top/>
      <bottom style="thin">
        <color theme="5" tint="0.39997558519241921"/>
      </bottom>
      <diagonal/>
    </border>
  </borders>
  <cellStyleXfs count="4">
    <xf numFmtId="0" fontId="0" fillId="0" borderId="0"/>
    <xf numFmtId="0" fontId="2" fillId="0" borderId="0" applyNumberFormat="0" applyFill="0" applyBorder="0" applyAlignment="0" applyProtection="0"/>
    <xf numFmtId="0" fontId="3" fillId="0" borderId="0"/>
    <xf numFmtId="0" fontId="2" fillId="0" borderId="0" applyNumberFormat="0" applyFill="0" applyBorder="0" applyAlignment="0" applyProtection="0"/>
  </cellStyleXfs>
  <cellXfs count="36">
    <xf numFmtId="0" fontId="0" fillId="0" borderId="0" xfId="0"/>
    <xf numFmtId="0" fontId="3" fillId="4" borderId="0" xfId="2" applyFill="1"/>
    <xf numFmtId="0" fontId="5" fillId="0" borderId="0" xfId="3" applyFont="1" applyAlignment="1"/>
    <xf numFmtId="0" fontId="3" fillId="4" borderId="0" xfId="2" applyFill="1" applyAlignment="1">
      <alignment horizontal="right"/>
    </xf>
    <xf numFmtId="0" fontId="3" fillId="0" borderId="0" xfId="2"/>
    <xf numFmtId="0" fontId="5" fillId="0" borderId="0" xfId="1" applyFont="1" applyFill="1" applyAlignment="1">
      <alignment horizontal="left"/>
    </xf>
    <xf numFmtId="0" fontId="0" fillId="0" borderId="5" xfId="0" applyBorder="1"/>
    <xf numFmtId="0" fontId="0" fillId="0" borderId="6" xfId="0" applyBorder="1"/>
    <xf numFmtId="0" fontId="7" fillId="4" borderId="0" xfId="2" applyFont="1" applyFill="1" applyAlignment="1">
      <alignment horizontal="left"/>
    </xf>
    <xf numFmtId="0" fontId="8" fillId="4" borderId="0" xfId="3" applyFont="1" applyFill="1"/>
    <xf numFmtId="164" fontId="7" fillId="4" borderId="0" xfId="2" applyNumberFormat="1" applyFont="1" applyFill="1" applyAlignment="1">
      <alignment horizontal="left"/>
    </xf>
    <xf numFmtId="0" fontId="9" fillId="4" borderId="0" xfId="2" applyFont="1" applyFill="1" applyAlignment="1">
      <alignment vertical="top"/>
    </xf>
    <xf numFmtId="0" fontId="7" fillId="4" borderId="0" xfId="2" applyFont="1" applyFill="1" applyAlignment="1">
      <alignment vertical="top"/>
    </xf>
    <xf numFmtId="0" fontId="8" fillId="0" borderId="0" xfId="1" applyFont="1" applyFill="1" applyAlignment="1"/>
    <xf numFmtId="0" fontId="0" fillId="0" borderId="2" xfId="0" applyBorder="1" applyAlignment="1">
      <alignment horizontal="left"/>
    </xf>
    <xf numFmtId="0" fontId="0" fillId="0" borderId="3" xfId="0" applyBorder="1" applyAlignment="1">
      <alignment horizontal="left"/>
    </xf>
    <xf numFmtId="0" fontId="1" fillId="5" borderId="4" xfId="0" applyFont="1" applyFill="1" applyBorder="1" applyAlignment="1">
      <alignment horizontal="left" vertical="center"/>
    </xf>
    <xf numFmtId="0" fontId="5" fillId="0" borderId="0" xfId="1" applyFont="1" applyFill="1"/>
    <xf numFmtId="0" fontId="5" fillId="0" borderId="0" xfId="1" applyFont="1" applyFill="1" applyAlignment="1"/>
    <xf numFmtId="0" fontId="1" fillId="2" borderId="1" xfId="0" applyFont="1" applyFill="1" applyBorder="1" applyAlignment="1">
      <alignment horizontal="left" vertical="center"/>
    </xf>
    <xf numFmtId="0" fontId="0" fillId="0" borderId="8" xfId="0" applyBorder="1"/>
    <xf numFmtId="0" fontId="0" fillId="0" borderId="2" xfId="0" applyBorder="1"/>
    <xf numFmtId="0" fontId="0" fillId="0" borderId="3" xfId="0" applyBorder="1"/>
    <xf numFmtId="0" fontId="1" fillId="3" borderId="9" xfId="0" applyFont="1" applyFill="1" applyBorder="1"/>
    <xf numFmtId="0" fontId="1" fillId="3" borderId="10" xfId="0" applyFont="1" applyFill="1" applyBorder="1"/>
    <xf numFmtId="0" fontId="0" fillId="0" borderId="11" xfId="0" applyBorder="1"/>
    <xf numFmtId="0" fontId="0" fillId="0" borderId="12" xfId="0" applyBorder="1"/>
    <xf numFmtId="0" fontId="0" fillId="0" borderId="13" xfId="0" applyBorder="1"/>
    <xf numFmtId="0" fontId="0" fillId="0" borderId="14" xfId="0" applyBorder="1"/>
    <xf numFmtId="0" fontId="5" fillId="0" borderId="0" xfId="1" applyFont="1"/>
    <xf numFmtId="0" fontId="6" fillId="0" borderId="7" xfId="0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4" fillId="4" borderId="0" xfId="2" applyFont="1" applyFill="1" applyAlignment="1">
      <alignment horizontal="left"/>
    </xf>
    <xf numFmtId="0" fontId="7" fillId="4" borderId="0" xfId="2" applyFont="1" applyFill="1" applyAlignment="1">
      <alignment vertical="top" wrapText="1"/>
    </xf>
    <xf numFmtId="0" fontId="10" fillId="0" borderId="15" xfId="0" applyFont="1" applyBorder="1" applyAlignment="1">
      <alignment horizontal="center" vertical="center"/>
    </xf>
    <xf numFmtId="0" fontId="5" fillId="4" borderId="0" xfId="1" applyFont="1" applyFill="1" applyAlignment="1">
      <alignment vertical="top"/>
    </xf>
  </cellXfs>
  <cellStyles count="4">
    <cellStyle name="Hyperlink" xfId="1" builtinId="8"/>
    <cellStyle name="Hyperlink 3" xfId="3" xr:uid="{00000000-0005-0000-0000-000001000000}"/>
    <cellStyle name="Normal" xfId="0" builtinId="0"/>
    <cellStyle name="Normal 3" xfId="2" xr:uid="{00000000-0005-0000-0000-000003000000}"/>
  </cellStyles>
  <dxfs count="0"/>
  <tableStyles count="0" defaultTableStyle="TableStyleMedium2" defaultPivotStyle="PivotStyleLight16"/>
  <colors>
    <mruColors>
      <color rgb="FFB3B3FF"/>
      <color rgb="FFE7E7FF"/>
      <color rgb="FFF3F3FF"/>
      <color rgb="FFF6FAF4"/>
      <color rgb="FFFBFB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eetMetadata" Target="metadata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microsoft.com/office/2017/10/relationships/person" Target="persons/person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svg"/><Relationship Id="rId2" Type="http://schemas.openxmlformats.org/officeDocument/2006/relationships/image" Target="../media/image1.png"/><Relationship Id="rId1" Type="http://schemas.openxmlformats.org/officeDocument/2006/relationships/hyperlink" Target="https://www.ablebits.com" TargetMode="External"/><Relationship Id="rId6" Type="http://schemas.openxmlformats.org/officeDocument/2006/relationships/image" Target="../media/image4.svg"/><Relationship Id="rId5" Type="http://schemas.openxmlformats.org/officeDocument/2006/relationships/image" Target="../media/image3.png"/><Relationship Id="rId4" Type="http://schemas.openxmlformats.org/officeDocument/2006/relationships/hyperlink" Target="https://www.ablebits.com/excel-suite/index.php?visitfrom=xls-books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2</xdr:col>
      <xdr:colOff>180897</xdr:colOff>
      <xdr:row>1</xdr:row>
      <xdr:rowOff>180022</xdr:rowOff>
    </xdr:to>
    <xdr:pic>
      <xdr:nvPicPr>
        <xdr:cNvPr id="2" name="Рисунок 4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223D4055-FB5D-49DE-A6F2-1037FF24514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3"/>
            </a:ext>
          </a:extLst>
        </a:blip>
        <a:stretch>
          <a:fillRect/>
        </a:stretch>
      </xdr:blipFill>
      <xdr:spPr>
        <a:xfrm>
          <a:off x="314325" y="190500"/>
          <a:ext cx="1228647" cy="180022"/>
        </a:xfrm>
        <a:prstGeom prst="rect">
          <a:avLst/>
        </a:prstGeom>
      </xdr:spPr>
    </xdr:pic>
    <xdr:clientData/>
  </xdr:twoCellAnchor>
  <xdr:twoCellAnchor editAs="oneCell">
    <xdr:from>
      <xdr:col>1</xdr:col>
      <xdr:colOff>9525</xdr:colOff>
      <xdr:row>20</xdr:row>
      <xdr:rowOff>161925</xdr:rowOff>
    </xdr:from>
    <xdr:to>
      <xdr:col>2</xdr:col>
      <xdr:colOff>5012013</xdr:colOff>
      <xdr:row>26</xdr:row>
      <xdr:rowOff>79965</xdr:rowOff>
    </xdr:to>
    <xdr:pic>
      <xdr:nvPicPr>
        <xdr:cNvPr id="3" name="Рисунок 15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042C0B35-DFA8-4373-828E-E6150747A60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6"/>
            </a:ext>
          </a:extLst>
        </a:blip>
        <a:stretch>
          <a:fillRect/>
        </a:stretch>
      </xdr:blipFill>
      <xdr:spPr>
        <a:xfrm>
          <a:off x="323850" y="5257800"/>
          <a:ext cx="6050238" cy="1061040"/>
        </a:xfrm>
        <a:prstGeom prst="rect">
          <a:avLst/>
        </a:prstGeom>
      </xdr:spPr>
    </xdr:pic>
    <xdr:clientData/>
  </xdr:twoCellAnchor>
</xdr:wsDr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www.ablebits.com/office-addins-blog/detect-language-excel-formula/" TargetMode="External"/><Relationship Id="rId1" Type="http://schemas.openxmlformats.org/officeDocument/2006/relationships/hyperlink" Target="https://www.ablebits.com/" TargetMode="External"/><Relationship Id="rId4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2:G23"/>
  <sheetViews>
    <sheetView showGridLines="0" tabSelected="1" zoomScaleNormal="100" workbookViewId="0">
      <selection activeCell="B4" sqref="B4:F4"/>
    </sheetView>
  </sheetViews>
  <sheetFormatPr defaultColWidth="9.140625" defaultRowHeight="15" x14ac:dyDescent="0.25"/>
  <cols>
    <col min="1" max="1" width="4.7109375" style="1" customWidth="1"/>
    <col min="2" max="2" width="15.7109375" style="1" customWidth="1"/>
    <col min="3" max="3" width="75.28515625" style="1" customWidth="1"/>
    <col min="4" max="16384" width="9.140625" style="1"/>
  </cols>
  <sheetData>
    <row r="2" spans="1:7" ht="20.25" customHeight="1" x14ac:dyDescent="0.25"/>
    <row r="3" spans="1:7" ht="15" customHeight="1" x14ac:dyDescent="0.25"/>
    <row r="4" spans="1:7" ht="35.25" x14ac:dyDescent="0.55000000000000004">
      <c r="B4" s="32" t="s">
        <v>88</v>
      </c>
      <c r="C4" s="32"/>
      <c r="D4" s="32"/>
      <c r="E4" s="32"/>
      <c r="F4" s="32"/>
    </row>
    <row r="6" spans="1:7" ht="45.75" customHeight="1" x14ac:dyDescent="0.25">
      <c r="B6" s="33" t="s">
        <v>89</v>
      </c>
      <c r="C6" s="33"/>
    </row>
    <row r="7" spans="1:7" ht="15.75" x14ac:dyDescent="0.25">
      <c r="B7" s="8" t="s">
        <v>1</v>
      </c>
      <c r="C7" s="9" t="s">
        <v>2</v>
      </c>
    </row>
    <row r="8" spans="1:7" ht="15.75" x14ac:dyDescent="0.25">
      <c r="B8" s="8" t="s">
        <v>3</v>
      </c>
      <c r="C8" s="10">
        <v>46318</v>
      </c>
    </row>
    <row r="9" spans="1:7" ht="15.75" x14ac:dyDescent="0.25">
      <c r="B9" s="8" t="s">
        <v>4</v>
      </c>
      <c r="C9" s="29" t="s">
        <v>90</v>
      </c>
      <c r="D9" s="2"/>
      <c r="E9" s="2"/>
      <c r="F9" s="2"/>
      <c r="G9" s="2"/>
    </row>
    <row r="10" spans="1:7" ht="15.75" x14ac:dyDescent="0.25">
      <c r="B10" s="8"/>
      <c r="C10" s="9"/>
    </row>
    <row r="11" spans="1:7" ht="15.75" x14ac:dyDescent="0.25">
      <c r="B11" s="11" t="s">
        <v>5</v>
      </c>
      <c r="C11" s="12"/>
    </row>
    <row r="12" spans="1:7" ht="15.75" x14ac:dyDescent="0.25">
      <c r="A12" s="3" t="s">
        <v>6</v>
      </c>
      <c r="B12" s="35" t="s">
        <v>99</v>
      </c>
      <c r="C12" s="12"/>
    </row>
    <row r="13" spans="1:7" ht="15.75" x14ac:dyDescent="0.25">
      <c r="A13" s="3" t="s">
        <v>6</v>
      </c>
      <c r="B13" s="35" t="s">
        <v>92</v>
      </c>
      <c r="C13" s="12"/>
    </row>
    <row r="14" spans="1:7" ht="15.75" x14ac:dyDescent="0.25">
      <c r="A14" s="3" t="s">
        <v>6</v>
      </c>
      <c r="B14" s="17" t="s">
        <v>95</v>
      </c>
      <c r="C14" s="13"/>
    </row>
    <row r="15" spans="1:7" ht="15.75" x14ac:dyDescent="0.25">
      <c r="A15" s="3" t="s">
        <v>6</v>
      </c>
      <c r="B15" s="17" t="s">
        <v>96</v>
      </c>
      <c r="C15" s="13"/>
    </row>
    <row r="16" spans="1:7" ht="15.75" x14ac:dyDescent="0.25">
      <c r="A16" s="3" t="s">
        <v>6</v>
      </c>
      <c r="B16" s="18" t="s">
        <v>77</v>
      </c>
      <c r="C16" s="13"/>
    </row>
    <row r="17" spans="1:7" ht="15.75" x14ac:dyDescent="0.25">
      <c r="A17" s="3" t="s">
        <v>6</v>
      </c>
      <c r="B17" s="18" t="s">
        <v>97</v>
      </c>
      <c r="C17" s="13"/>
    </row>
    <row r="18" spans="1:7" ht="15.75" x14ac:dyDescent="0.25">
      <c r="A18" s="3" t="s">
        <v>6</v>
      </c>
      <c r="B18" s="18" t="s">
        <v>98</v>
      </c>
      <c r="C18" s="13"/>
    </row>
    <row r="19" spans="1:7" ht="15.75" x14ac:dyDescent="0.25">
      <c r="A19" s="3" t="s">
        <v>6</v>
      </c>
      <c r="B19" s="18" t="s">
        <v>87</v>
      </c>
      <c r="C19" s="13"/>
    </row>
    <row r="20" spans="1:7" x14ac:dyDescent="0.25">
      <c r="A20" s="3"/>
      <c r="B20" s="5"/>
      <c r="C20" s="5"/>
    </row>
    <row r="21" spans="1:7" s="4" customFormat="1" x14ac:dyDescent="0.25"/>
    <row r="23" spans="1:7" x14ac:dyDescent="0.25">
      <c r="G23" s="1" t="s">
        <v>0</v>
      </c>
    </row>
  </sheetData>
  <mergeCells count="2">
    <mergeCell ref="B4:F4"/>
    <mergeCell ref="B6:C6"/>
  </mergeCells>
  <hyperlinks>
    <hyperlink ref="C7" r:id="rId1" display="https://www.Ablebits.com" xr:uid="{00000000-0004-0000-0000-000000000000}"/>
    <hyperlink ref="C9" r:id="rId2" xr:uid="{83783146-6231-4764-B578-1181F3659FEF}"/>
    <hyperlink ref="B12" location="'Detect language in cell'!A1" display="Detect language in a cell" xr:uid="{673CF916-B106-44EB-9653-FD43A3918509}"/>
    <hyperlink ref="B13" location="'Detect language in range'!A1" display="Detect languages in an entire range" xr:uid="{CF30491E-9C55-47B2-B6DA-6F1ACAB92B29}"/>
    <hyperlink ref="B14" location="'Get language names with SWITCH'!A1" display="Return language names combining DETECTLANGUAGE with SWITCH" xr:uid="{2B98B416-76FF-4CDB-87FB-76B7D2EB2B0B}"/>
    <hyperlink ref="B15" location="'Get language names with XLOOKUP'!A1" display="Retrieve language names using DETECTLANGUAGE and XLOOKUP" xr:uid="{42DA9F3D-D5BD-41FD-B6A7-2C02995D570B}"/>
    <hyperlink ref="B16" location="'Check English text '!A1" display="Check whether text is written in English" xr:uid="{CD16CDEB-97E4-4B2D-920C-5EDD918C25D0}"/>
    <hyperlink ref="B17" location="'Translate foreign text'!A1" display="Translate only text written in other languages" xr:uid="{C32E6DCE-8D47-4759-9F2B-10EE09F9FF3F}"/>
    <hyperlink ref="B18" location="'Count language codes'!A1" display="Count entries written in each language" xr:uid="{3D940406-BD78-4516-872D-78D16F8D8962}"/>
    <hyperlink ref="B19" location="'Count codes from original text'!A1" display="Count languages directly from the original text" xr:uid="{14A38810-582F-41D0-BBB2-314876CA6D1C}"/>
  </hyperlinks>
  <pageMargins left="0.7" right="0.7" top="0.75" bottom="0.75" header="0.3" footer="0.3"/>
  <pageSetup orientation="portrait" r:id="rId3"/>
  <drawing r:id="rId4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258BCF-CCDA-4522-9F89-5DC209E09E00}">
  <dimension ref="A1:C21"/>
  <sheetViews>
    <sheetView workbookViewId="0">
      <selection sqref="A1:C1"/>
    </sheetView>
  </sheetViews>
  <sheetFormatPr defaultRowHeight="15" x14ac:dyDescent="0.25"/>
  <cols>
    <col min="1" max="1" width="43.7109375" customWidth="1"/>
    <col min="2" max="2" width="19.85546875" customWidth="1"/>
    <col min="3" max="3" width="39.140625" customWidth="1"/>
  </cols>
  <sheetData>
    <row r="1" spans="1:3" ht="34.5" customHeight="1" x14ac:dyDescent="0.25">
      <c r="A1" s="30" t="s">
        <v>91</v>
      </c>
      <c r="B1" s="31"/>
      <c r="C1" s="31"/>
    </row>
    <row r="2" spans="1:3" ht="20.25" customHeight="1" x14ac:dyDescent="0.25">
      <c r="A2" s="16" t="s">
        <v>7</v>
      </c>
      <c r="C2" s="19" t="s">
        <v>44</v>
      </c>
    </row>
    <row r="3" spans="1:3" ht="20.25" customHeight="1" x14ac:dyDescent="0.25">
      <c r="A3" s="6" t="s">
        <v>27</v>
      </c>
      <c r="C3" s="14" t="str">
        <f>_xlfn.DETECTLANGUAGE(A3)</f>
        <v>en</v>
      </c>
    </row>
    <row r="4" spans="1:3" ht="20.25" customHeight="1" x14ac:dyDescent="0.25">
      <c r="A4" s="6" t="s">
        <v>28</v>
      </c>
      <c r="C4" s="14" t="str">
        <f t="shared" ref="C4:C19" si="0">_xlfn.DETECTLANGUAGE(A4)</f>
        <v>fr</v>
      </c>
    </row>
    <row r="5" spans="1:3" ht="20.25" customHeight="1" x14ac:dyDescent="0.25">
      <c r="A5" s="6" t="s">
        <v>29</v>
      </c>
      <c r="C5" s="14" t="str">
        <f t="shared" si="0"/>
        <v>de</v>
      </c>
    </row>
    <row r="6" spans="1:3" ht="20.25" customHeight="1" x14ac:dyDescent="0.25">
      <c r="A6" s="6" t="s">
        <v>30</v>
      </c>
      <c r="C6" s="14" t="str">
        <f t="shared" si="0"/>
        <v>es</v>
      </c>
    </row>
    <row r="7" spans="1:3" ht="20.25" customHeight="1" x14ac:dyDescent="0.25">
      <c r="A7" s="6" t="s">
        <v>31</v>
      </c>
      <c r="C7" s="14" t="str">
        <f t="shared" si="0"/>
        <v>it</v>
      </c>
    </row>
    <row r="8" spans="1:3" ht="20.25" customHeight="1" x14ac:dyDescent="0.25">
      <c r="A8" s="6" t="s">
        <v>32</v>
      </c>
      <c r="C8" s="14" t="str">
        <f t="shared" si="0"/>
        <v>pt</v>
      </c>
    </row>
    <row r="9" spans="1:3" ht="20.25" customHeight="1" x14ac:dyDescent="0.25">
      <c r="A9" s="6" t="s">
        <v>33</v>
      </c>
      <c r="C9" s="14" t="str">
        <f t="shared" si="0"/>
        <v>nl</v>
      </c>
    </row>
    <row r="10" spans="1:3" ht="20.25" customHeight="1" x14ac:dyDescent="0.25">
      <c r="A10" s="6" t="s">
        <v>34</v>
      </c>
      <c r="C10" s="14" t="str">
        <f t="shared" si="0"/>
        <v>sv</v>
      </c>
    </row>
    <row r="11" spans="1:3" ht="20.25" customHeight="1" x14ac:dyDescent="0.25">
      <c r="A11" s="6" t="s">
        <v>35</v>
      </c>
      <c r="C11" s="14" t="str">
        <f t="shared" si="0"/>
        <v>nb</v>
      </c>
    </row>
    <row r="12" spans="1:3" ht="20.25" customHeight="1" x14ac:dyDescent="0.25">
      <c r="A12" s="6" t="s">
        <v>36</v>
      </c>
      <c r="C12" s="14" t="str">
        <f t="shared" si="0"/>
        <v>fi</v>
      </c>
    </row>
    <row r="13" spans="1:3" ht="20.25" customHeight="1" x14ac:dyDescent="0.25">
      <c r="A13" s="6" t="s">
        <v>37</v>
      </c>
      <c r="C13" s="14" t="str">
        <f t="shared" si="0"/>
        <v>pl</v>
      </c>
    </row>
    <row r="14" spans="1:3" ht="20.25" customHeight="1" x14ac:dyDescent="0.25">
      <c r="A14" s="6" t="s">
        <v>38</v>
      </c>
      <c r="C14" s="14" t="str">
        <f t="shared" si="0"/>
        <v>cs</v>
      </c>
    </row>
    <row r="15" spans="1:3" ht="20.25" customHeight="1" x14ac:dyDescent="0.25">
      <c r="A15" s="6" t="s">
        <v>39</v>
      </c>
      <c r="C15" s="14" t="str">
        <f t="shared" si="0"/>
        <v>uk</v>
      </c>
    </row>
    <row r="16" spans="1:3" ht="20.25" customHeight="1" x14ac:dyDescent="0.25">
      <c r="A16" s="6" t="s">
        <v>40</v>
      </c>
      <c r="C16" s="14" t="str">
        <f t="shared" si="0"/>
        <v>zh-Hans</v>
      </c>
    </row>
    <row r="17" spans="1:3" ht="20.25" customHeight="1" x14ac:dyDescent="0.25">
      <c r="A17" s="6" t="s">
        <v>41</v>
      </c>
      <c r="C17" s="14" t="str">
        <f t="shared" si="0"/>
        <v>ja</v>
      </c>
    </row>
    <row r="18" spans="1:3" ht="20.25" customHeight="1" x14ac:dyDescent="0.25">
      <c r="A18" s="6" t="s">
        <v>42</v>
      </c>
      <c r="C18" s="14" t="str">
        <f t="shared" si="0"/>
        <v>ko</v>
      </c>
    </row>
    <row r="19" spans="1:3" ht="20.25" customHeight="1" x14ac:dyDescent="0.25">
      <c r="A19" s="7" t="s">
        <v>43</v>
      </c>
      <c r="C19" s="15" t="str">
        <f t="shared" si="0"/>
        <v>tr</v>
      </c>
    </row>
    <row r="20" spans="1:3" ht="20.25" customHeight="1" x14ac:dyDescent="0.25"/>
    <row r="21" spans="1:3" ht="20.25" customHeight="1" x14ac:dyDescent="0.25"/>
  </sheetData>
  <mergeCells count="1">
    <mergeCell ref="A1:C1"/>
  </mergeCells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C3E911-2FCD-4E42-BE9A-BCB78B2DFED8}">
  <dimension ref="A1:C21"/>
  <sheetViews>
    <sheetView workbookViewId="0">
      <selection sqref="A1:C1"/>
    </sheetView>
  </sheetViews>
  <sheetFormatPr defaultRowHeight="15" x14ac:dyDescent="0.25"/>
  <cols>
    <col min="1" max="1" width="43.7109375" customWidth="1"/>
    <col min="2" max="2" width="19.85546875" customWidth="1"/>
    <col min="3" max="3" width="39.140625" customWidth="1"/>
  </cols>
  <sheetData>
    <row r="1" spans="1:3" ht="34.5" customHeight="1" x14ac:dyDescent="0.25">
      <c r="A1" s="30" t="s">
        <v>92</v>
      </c>
      <c r="B1" s="31"/>
      <c r="C1" s="31"/>
    </row>
    <row r="2" spans="1:3" ht="20.25" customHeight="1" x14ac:dyDescent="0.25">
      <c r="A2" s="16" t="s">
        <v>7</v>
      </c>
      <c r="C2" s="19" t="s">
        <v>44</v>
      </c>
    </row>
    <row r="3" spans="1:3" ht="20.25" customHeight="1" x14ac:dyDescent="0.25">
      <c r="A3" s="6" t="s">
        <v>27</v>
      </c>
      <c r="C3" s="14" t="str" cm="1">
        <f t="array" ref="C3:C19">_xlfn.DETECTLANGUAGE(A3:A19)</f>
        <v>en</v>
      </c>
    </row>
    <row r="4" spans="1:3" ht="20.25" customHeight="1" x14ac:dyDescent="0.25">
      <c r="A4" s="6" t="s">
        <v>28</v>
      </c>
      <c r="C4" s="14" t="str">
        <v>fr</v>
      </c>
    </row>
    <row r="5" spans="1:3" ht="20.25" customHeight="1" x14ac:dyDescent="0.25">
      <c r="A5" s="6" t="s">
        <v>29</v>
      </c>
      <c r="C5" s="14" t="str">
        <v>de</v>
      </c>
    </row>
    <row r="6" spans="1:3" ht="20.25" customHeight="1" x14ac:dyDescent="0.25">
      <c r="A6" s="6" t="s">
        <v>30</v>
      </c>
      <c r="C6" s="14" t="str">
        <v>es</v>
      </c>
    </row>
    <row r="7" spans="1:3" ht="20.25" customHeight="1" x14ac:dyDescent="0.25">
      <c r="A7" s="6" t="s">
        <v>31</v>
      </c>
      <c r="C7" s="14" t="str">
        <v>it</v>
      </c>
    </row>
    <row r="8" spans="1:3" ht="20.25" customHeight="1" x14ac:dyDescent="0.25">
      <c r="A8" s="6" t="s">
        <v>32</v>
      </c>
      <c r="C8" s="14" t="str">
        <v>pt</v>
      </c>
    </row>
    <row r="9" spans="1:3" ht="20.25" customHeight="1" x14ac:dyDescent="0.25">
      <c r="A9" s="6" t="s">
        <v>33</v>
      </c>
      <c r="C9" s="14" t="str">
        <v>nl</v>
      </c>
    </row>
    <row r="10" spans="1:3" ht="20.25" customHeight="1" x14ac:dyDescent="0.25">
      <c r="A10" s="6" t="s">
        <v>34</v>
      </c>
      <c r="C10" s="14" t="str">
        <v>sv</v>
      </c>
    </row>
    <row r="11" spans="1:3" ht="20.25" customHeight="1" x14ac:dyDescent="0.25">
      <c r="A11" s="6" t="s">
        <v>35</v>
      </c>
      <c r="C11" s="14" t="str">
        <v>nb</v>
      </c>
    </row>
    <row r="12" spans="1:3" ht="20.25" customHeight="1" x14ac:dyDescent="0.25">
      <c r="A12" s="6" t="s">
        <v>36</v>
      </c>
      <c r="C12" s="14" t="str">
        <v>fi</v>
      </c>
    </row>
    <row r="13" spans="1:3" ht="20.25" customHeight="1" x14ac:dyDescent="0.25">
      <c r="A13" s="6" t="s">
        <v>37</v>
      </c>
      <c r="C13" s="14" t="str">
        <v>pl</v>
      </c>
    </row>
    <row r="14" spans="1:3" ht="20.25" customHeight="1" x14ac:dyDescent="0.25">
      <c r="A14" s="6" t="s">
        <v>38</v>
      </c>
      <c r="C14" s="14" t="str">
        <v>cs</v>
      </c>
    </row>
    <row r="15" spans="1:3" ht="20.25" customHeight="1" x14ac:dyDescent="0.25">
      <c r="A15" s="6" t="s">
        <v>39</v>
      </c>
      <c r="C15" s="14" t="str">
        <v>uk</v>
      </c>
    </row>
    <row r="16" spans="1:3" ht="20.25" customHeight="1" x14ac:dyDescent="0.25">
      <c r="A16" s="6" t="s">
        <v>40</v>
      </c>
      <c r="C16" s="14" t="str">
        <v>zh-Hans</v>
      </c>
    </row>
    <row r="17" spans="1:3" ht="20.25" customHeight="1" x14ac:dyDescent="0.25">
      <c r="A17" s="6" t="s">
        <v>41</v>
      </c>
      <c r="C17" s="14" t="str">
        <v>ja</v>
      </c>
    </row>
    <row r="18" spans="1:3" ht="20.25" customHeight="1" x14ac:dyDescent="0.25">
      <c r="A18" s="6" t="s">
        <v>42</v>
      </c>
      <c r="C18" s="14" t="str">
        <v>ko</v>
      </c>
    </row>
    <row r="19" spans="1:3" ht="20.25" customHeight="1" x14ac:dyDescent="0.25">
      <c r="A19" s="7" t="s">
        <v>43</v>
      </c>
      <c r="C19" s="15" t="str">
        <v>tr</v>
      </c>
    </row>
    <row r="20" spans="1:3" ht="20.25" customHeight="1" x14ac:dyDescent="0.25"/>
    <row r="21" spans="1:3" ht="20.25" customHeight="1" x14ac:dyDescent="0.25"/>
  </sheetData>
  <mergeCells count="1">
    <mergeCell ref="A1:C1"/>
  </mergeCells>
  <pageMargins left="0.7" right="0.7" top="0.75" bottom="0.75" header="0.3" footer="0.3"/>
  <pageSetup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1F414D-98F9-42F9-ABB2-B10B6DB0503D}">
  <dimension ref="A1:D24"/>
  <sheetViews>
    <sheetView workbookViewId="0">
      <selection sqref="A1:C1"/>
    </sheetView>
  </sheetViews>
  <sheetFormatPr defaultRowHeight="15" x14ac:dyDescent="0.25"/>
  <cols>
    <col min="1" max="1" width="58.140625" customWidth="1"/>
    <col min="2" max="2" width="17.85546875" customWidth="1"/>
    <col min="3" max="3" width="39.140625" customWidth="1"/>
  </cols>
  <sheetData>
    <row r="1" spans="1:3" ht="34.5" customHeight="1" x14ac:dyDescent="0.25">
      <c r="A1" s="30" t="s">
        <v>67</v>
      </c>
      <c r="B1" s="31"/>
      <c r="C1" s="31"/>
    </row>
    <row r="2" spans="1:3" ht="20.25" customHeight="1" x14ac:dyDescent="0.25">
      <c r="A2" s="16" t="s">
        <v>45</v>
      </c>
      <c r="C2" s="19" t="s">
        <v>10</v>
      </c>
    </row>
    <row r="3" spans="1:3" ht="18.75" customHeight="1" x14ac:dyDescent="0.25">
      <c r="A3" s="6" t="s">
        <v>48</v>
      </c>
      <c r="C3" s="14" t="str" cm="1">
        <f t="array" ref="C3:C23">_xlfn.SWITCH(_xlfn.DETECTLANGUAGE(A3:A23), "en", "English", "fr", "French", "de", "German", "es", "Spanish", "Other")</f>
        <v>English</v>
      </c>
    </row>
    <row r="4" spans="1:3" ht="18.75" customHeight="1" x14ac:dyDescent="0.25">
      <c r="A4" s="6" t="s">
        <v>62</v>
      </c>
      <c r="C4" s="14" t="str">
        <v>Spanish</v>
      </c>
    </row>
    <row r="5" spans="1:3" ht="18.75" customHeight="1" x14ac:dyDescent="0.25">
      <c r="A5" s="6" t="s">
        <v>65</v>
      </c>
      <c r="C5" s="14" t="str">
        <v>Spanish</v>
      </c>
    </row>
    <row r="6" spans="1:3" ht="18.75" customHeight="1" x14ac:dyDescent="0.25">
      <c r="A6" s="6" t="s">
        <v>63</v>
      </c>
      <c r="C6" s="14" t="str">
        <v>Spanish</v>
      </c>
    </row>
    <row r="7" spans="1:3" ht="18.75" customHeight="1" x14ac:dyDescent="0.25">
      <c r="A7" s="6" t="s">
        <v>47</v>
      </c>
      <c r="C7" s="14" t="str">
        <v>English</v>
      </c>
    </row>
    <row r="8" spans="1:3" ht="18.75" customHeight="1" x14ac:dyDescent="0.25">
      <c r="A8" s="6" t="s">
        <v>60</v>
      </c>
      <c r="C8" s="14" t="str">
        <v>German</v>
      </c>
    </row>
    <row r="9" spans="1:3" ht="18.75" customHeight="1" x14ac:dyDescent="0.25">
      <c r="A9" s="6" t="s">
        <v>49</v>
      </c>
      <c r="C9" s="14" t="str">
        <v>English</v>
      </c>
    </row>
    <row r="10" spans="1:3" ht="18.75" customHeight="1" x14ac:dyDescent="0.25">
      <c r="A10" s="6" t="s">
        <v>66</v>
      </c>
      <c r="C10" s="14" t="str">
        <v>Other</v>
      </c>
    </row>
    <row r="11" spans="1:3" ht="18.75" customHeight="1" x14ac:dyDescent="0.25">
      <c r="A11" s="6" t="s">
        <v>55</v>
      </c>
      <c r="C11" s="14" t="str">
        <v>French</v>
      </c>
    </row>
    <row r="12" spans="1:3" ht="18.75" customHeight="1" x14ac:dyDescent="0.25">
      <c r="A12" s="6" t="s">
        <v>59</v>
      </c>
      <c r="C12" s="14" t="str">
        <v>German</v>
      </c>
    </row>
    <row r="13" spans="1:3" ht="18.75" customHeight="1" x14ac:dyDescent="0.25">
      <c r="A13" s="6" t="s">
        <v>61</v>
      </c>
      <c r="C13" s="14" t="str">
        <v>Spanish</v>
      </c>
    </row>
    <row r="14" spans="1:3" ht="18.75" customHeight="1" x14ac:dyDescent="0.25">
      <c r="A14" s="6" t="s">
        <v>50</v>
      </c>
      <c r="C14" s="14" t="str">
        <v>English</v>
      </c>
    </row>
    <row r="15" spans="1:3" ht="18.75" customHeight="1" x14ac:dyDescent="0.25">
      <c r="A15" s="6" t="s">
        <v>57</v>
      </c>
      <c r="C15" s="14" t="str">
        <v>German</v>
      </c>
    </row>
    <row r="16" spans="1:3" ht="18.75" customHeight="1" x14ac:dyDescent="0.25">
      <c r="A16" s="6" t="s">
        <v>58</v>
      </c>
      <c r="C16" s="14" t="str">
        <v>German</v>
      </c>
    </row>
    <row r="17" spans="1:4" ht="18.75" customHeight="1" x14ac:dyDescent="0.25">
      <c r="A17" s="6" t="s">
        <v>53</v>
      </c>
      <c r="C17" s="14" t="str">
        <v>French</v>
      </c>
    </row>
    <row r="18" spans="1:4" ht="18.75" customHeight="1" x14ac:dyDescent="0.25">
      <c r="A18" s="6" t="s">
        <v>56</v>
      </c>
      <c r="C18" s="14" t="str">
        <v>German</v>
      </c>
    </row>
    <row r="19" spans="1:4" ht="18.75" customHeight="1" x14ac:dyDescent="0.25">
      <c r="A19" s="6" t="s">
        <v>51</v>
      </c>
      <c r="C19" s="14" t="str">
        <v>French</v>
      </c>
    </row>
    <row r="20" spans="1:4" ht="18.75" customHeight="1" x14ac:dyDescent="0.25">
      <c r="A20" s="6" t="s">
        <v>52</v>
      </c>
      <c r="C20" s="14" t="str">
        <v>French</v>
      </c>
    </row>
    <row r="21" spans="1:4" ht="18.75" customHeight="1" x14ac:dyDescent="0.25">
      <c r="A21" s="6" t="s">
        <v>46</v>
      </c>
      <c r="C21" s="14" t="str">
        <v>English</v>
      </c>
    </row>
    <row r="22" spans="1:4" ht="18.75" customHeight="1" x14ac:dyDescent="0.25">
      <c r="A22" s="6" t="s">
        <v>64</v>
      </c>
      <c r="C22" s="14" t="str">
        <v>Spanish</v>
      </c>
    </row>
    <row r="23" spans="1:4" ht="18.75" customHeight="1" x14ac:dyDescent="0.25">
      <c r="A23" s="7" t="s">
        <v>54</v>
      </c>
      <c r="C23" s="15" t="str">
        <v>French</v>
      </c>
    </row>
    <row r="24" spans="1:4" x14ac:dyDescent="0.25">
      <c r="D24" s="20"/>
    </row>
  </sheetData>
  <mergeCells count="1">
    <mergeCell ref="A1:C1"/>
  </mergeCells>
  <pageMargins left="0.7" right="0.7" top="0.75" bottom="0.75" header="0.3" footer="0.3"/>
  <pageSetup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D9EBE02-123F-4210-A4BB-0FD3967946AC}">
  <dimension ref="A1:F23"/>
  <sheetViews>
    <sheetView workbookViewId="0">
      <selection sqref="A1:F1"/>
    </sheetView>
  </sheetViews>
  <sheetFormatPr defaultRowHeight="15" x14ac:dyDescent="0.25"/>
  <cols>
    <col min="1" max="1" width="51.5703125" customWidth="1"/>
    <col min="2" max="2" width="17.42578125" customWidth="1"/>
    <col min="3" max="3" width="25" customWidth="1"/>
    <col min="4" max="4" width="16.42578125" customWidth="1"/>
    <col min="5" max="5" width="17.7109375" customWidth="1"/>
    <col min="6" max="6" width="19" customWidth="1"/>
  </cols>
  <sheetData>
    <row r="1" spans="1:6" ht="34.5" customHeight="1" x14ac:dyDescent="0.25">
      <c r="A1" s="30" t="s">
        <v>93</v>
      </c>
      <c r="B1" s="31"/>
      <c r="C1" s="31"/>
      <c r="D1" s="31"/>
      <c r="E1" s="31"/>
      <c r="F1" s="31"/>
    </row>
    <row r="2" spans="1:6" ht="20.25" customHeight="1" x14ac:dyDescent="0.25">
      <c r="A2" s="16" t="s">
        <v>45</v>
      </c>
      <c r="C2" s="19" t="s">
        <v>10</v>
      </c>
      <c r="E2" s="34" t="s">
        <v>9</v>
      </c>
      <c r="F2" s="34"/>
    </row>
    <row r="3" spans="1:6" ht="18.75" customHeight="1" x14ac:dyDescent="0.25">
      <c r="A3" s="6" t="s">
        <v>58</v>
      </c>
      <c r="C3" s="14" t="str" cm="1">
        <f t="array" ref="C3:C23">_xlfn.XLOOKUP(_xlfn.DETECTLANGUAGE(A3:A23), E4:E11, F4:F11, "Unknown")</f>
        <v>German</v>
      </c>
      <c r="E3" s="23" t="s">
        <v>44</v>
      </c>
      <c r="F3" s="24" t="s">
        <v>76</v>
      </c>
    </row>
    <row r="4" spans="1:6" ht="18.75" customHeight="1" x14ac:dyDescent="0.25">
      <c r="A4" s="6" t="s">
        <v>50</v>
      </c>
      <c r="C4" s="14" t="str">
        <v>English</v>
      </c>
      <c r="E4" s="25" t="s">
        <v>14</v>
      </c>
      <c r="F4" s="26" t="s">
        <v>13</v>
      </c>
    </row>
    <row r="5" spans="1:6" ht="18.75" customHeight="1" x14ac:dyDescent="0.25">
      <c r="A5" s="6" t="s">
        <v>55</v>
      </c>
      <c r="C5" s="14" t="str">
        <v>French</v>
      </c>
      <c r="E5" s="25" t="s">
        <v>12</v>
      </c>
      <c r="F5" s="26" t="s">
        <v>11</v>
      </c>
    </row>
    <row r="6" spans="1:6" ht="18.75" customHeight="1" x14ac:dyDescent="0.25">
      <c r="A6" s="6" t="s">
        <v>68</v>
      </c>
      <c r="C6" s="14" t="str">
        <v>Polish</v>
      </c>
      <c r="E6" s="25" t="s">
        <v>18</v>
      </c>
      <c r="F6" s="26" t="s">
        <v>17</v>
      </c>
    </row>
    <row r="7" spans="1:6" ht="18.75" customHeight="1" x14ac:dyDescent="0.25">
      <c r="A7" s="6" t="s">
        <v>66</v>
      </c>
      <c r="C7" s="14" t="str">
        <v>Portuguese</v>
      </c>
      <c r="E7" s="25" t="s">
        <v>16</v>
      </c>
      <c r="F7" s="26" t="s">
        <v>15</v>
      </c>
    </row>
    <row r="8" spans="1:6" ht="18.75" customHeight="1" x14ac:dyDescent="0.25">
      <c r="A8" s="6" t="s">
        <v>56</v>
      </c>
      <c r="C8" s="14" t="str">
        <v>German</v>
      </c>
      <c r="E8" s="25" t="s">
        <v>20</v>
      </c>
      <c r="F8" s="26" t="s">
        <v>19</v>
      </c>
    </row>
    <row r="9" spans="1:6" ht="18.75" customHeight="1" x14ac:dyDescent="0.25">
      <c r="A9" s="6" t="s">
        <v>54</v>
      </c>
      <c r="C9" s="14" t="str">
        <v>French</v>
      </c>
      <c r="E9" s="25" t="s">
        <v>22</v>
      </c>
      <c r="F9" s="26" t="s">
        <v>21</v>
      </c>
    </row>
    <row r="10" spans="1:6" ht="18.75" customHeight="1" x14ac:dyDescent="0.25">
      <c r="A10" s="6" t="s">
        <v>61</v>
      </c>
      <c r="C10" s="14" t="str">
        <v>Spanish</v>
      </c>
      <c r="E10" s="25" t="s">
        <v>26</v>
      </c>
      <c r="F10" s="26" t="s">
        <v>25</v>
      </c>
    </row>
    <row r="11" spans="1:6" ht="18.75" customHeight="1" x14ac:dyDescent="0.25">
      <c r="A11" s="6" t="s">
        <v>71</v>
      </c>
      <c r="C11" s="14" t="str">
        <v>Italian</v>
      </c>
      <c r="E11" s="27" t="s">
        <v>24</v>
      </c>
      <c r="F11" s="28" t="s">
        <v>23</v>
      </c>
    </row>
    <row r="12" spans="1:6" ht="18.75" customHeight="1" x14ac:dyDescent="0.25">
      <c r="A12" s="6" t="s">
        <v>64</v>
      </c>
      <c r="C12" s="14" t="str">
        <v>Spanish</v>
      </c>
    </row>
    <row r="13" spans="1:6" ht="18.75" customHeight="1" x14ac:dyDescent="0.25">
      <c r="A13" s="6" t="s">
        <v>74</v>
      </c>
      <c r="C13" s="14" t="str">
        <v>Portuguese</v>
      </c>
    </row>
    <row r="14" spans="1:6" ht="18.75" customHeight="1" x14ac:dyDescent="0.25">
      <c r="A14" s="6" t="s">
        <v>60</v>
      </c>
      <c r="C14" s="14" t="str">
        <v>German</v>
      </c>
    </row>
    <row r="15" spans="1:6" ht="18.75" customHeight="1" x14ac:dyDescent="0.25">
      <c r="A15" s="6" t="s">
        <v>62</v>
      </c>
      <c r="C15" s="14" t="str">
        <v>Spanish</v>
      </c>
    </row>
    <row r="16" spans="1:6" ht="18.75" customHeight="1" x14ac:dyDescent="0.25">
      <c r="A16" s="6" t="s">
        <v>70</v>
      </c>
      <c r="C16" s="21" t="str">
        <v>Italian</v>
      </c>
    </row>
    <row r="17" spans="1:3" ht="18.75" customHeight="1" x14ac:dyDescent="0.25">
      <c r="A17" s="6" t="s">
        <v>73</v>
      </c>
      <c r="C17" s="21" t="str">
        <v>Portuguese</v>
      </c>
    </row>
    <row r="18" spans="1:3" ht="18.75" customHeight="1" x14ac:dyDescent="0.25">
      <c r="A18" s="6" t="s">
        <v>69</v>
      </c>
      <c r="C18" s="21" t="str">
        <v>Polish</v>
      </c>
    </row>
    <row r="19" spans="1:3" ht="18.75" customHeight="1" x14ac:dyDescent="0.25">
      <c r="A19" s="6" t="s">
        <v>49</v>
      </c>
      <c r="C19" s="21" t="str">
        <v>English</v>
      </c>
    </row>
    <row r="20" spans="1:3" ht="18.75" customHeight="1" x14ac:dyDescent="0.25">
      <c r="A20" s="6" t="s">
        <v>53</v>
      </c>
      <c r="C20" s="21" t="str">
        <v>French</v>
      </c>
    </row>
    <row r="21" spans="1:3" ht="18.75" customHeight="1" x14ac:dyDescent="0.25">
      <c r="A21" s="6" t="s">
        <v>75</v>
      </c>
      <c r="C21" s="21" t="str">
        <v>Dutch</v>
      </c>
    </row>
    <row r="22" spans="1:3" ht="18.75" customHeight="1" x14ac:dyDescent="0.25">
      <c r="A22" s="6" t="s">
        <v>48</v>
      </c>
      <c r="C22" s="21" t="str">
        <v>English</v>
      </c>
    </row>
    <row r="23" spans="1:3" ht="18.75" customHeight="1" x14ac:dyDescent="0.25">
      <c r="A23" s="7" t="s">
        <v>72</v>
      </c>
      <c r="C23" s="22" t="str">
        <v>Italian</v>
      </c>
    </row>
  </sheetData>
  <sortState xmlns:xlrd2="http://schemas.microsoft.com/office/spreadsheetml/2017/richdata2" ref="E4:F11">
    <sortCondition ref="E4:E11"/>
  </sortState>
  <mergeCells count="2">
    <mergeCell ref="A1:F1"/>
    <mergeCell ref="E2:F2"/>
  </mergeCells>
  <pageMargins left="0.7" right="0.7" top="0.75" bottom="0.75" header="0.3" footer="0.3"/>
  <pageSetup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25D6BD-4941-4C0C-9BA0-6BDD32D0A6FA}">
  <dimension ref="A1:D24"/>
  <sheetViews>
    <sheetView workbookViewId="0">
      <selection sqref="A1:C1"/>
    </sheetView>
  </sheetViews>
  <sheetFormatPr defaultRowHeight="15" x14ac:dyDescent="0.25"/>
  <cols>
    <col min="1" max="1" width="60" customWidth="1"/>
    <col min="2" max="2" width="19.85546875" customWidth="1"/>
    <col min="3" max="3" width="39.140625" customWidth="1"/>
  </cols>
  <sheetData>
    <row r="1" spans="1:3" ht="34.5" customHeight="1" x14ac:dyDescent="0.25">
      <c r="A1" s="30" t="s">
        <v>77</v>
      </c>
      <c r="B1" s="31"/>
      <c r="C1" s="31"/>
    </row>
    <row r="2" spans="1:3" ht="20.25" customHeight="1" x14ac:dyDescent="0.25">
      <c r="A2" s="16" t="s">
        <v>45</v>
      </c>
      <c r="C2" s="19" t="s">
        <v>83</v>
      </c>
    </row>
    <row r="3" spans="1:3" ht="18.75" customHeight="1" x14ac:dyDescent="0.25">
      <c r="A3" s="6" t="s">
        <v>48</v>
      </c>
      <c r="C3" s="14" t="str" cm="1">
        <f t="array" ref="C3:C23">IF(_xlfn.DETECTLANGUAGE(A3:A23)="en", "English", "Needs translation")</f>
        <v>English</v>
      </c>
    </row>
    <row r="4" spans="1:3" ht="18.75" customHeight="1" x14ac:dyDescent="0.25">
      <c r="A4" s="6" t="s">
        <v>47</v>
      </c>
      <c r="C4" s="14" t="str">
        <v>English</v>
      </c>
    </row>
    <row r="5" spans="1:3" ht="18.75" customHeight="1" x14ac:dyDescent="0.25">
      <c r="A5" s="6" t="s">
        <v>65</v>
      </c>
      <c r="C5" s="14" t="str">
        <v>Needs translation</v>
      </c>
    </row>
    <row r="6" spans="1:3" ht="18.75" customHeight="1" x14ac:dyDescent="0.25">
      <c r="A6" s="6" t="s">
        <v>63</v>
      </c>
      <c r="C6" s="14" t="str">
        <v>Needs translation</v>
      </c>
    </row>
    <row r="7" spans="1:3" ht="18.75" customHeight="1" x14ac:dyDescent="0.25">
      <c r="A7" s="6" t="s">
        <v>47</v>
      </c>
      <c r="C7" s="14" t="str">
        <v>English</v>
      </c>
    </row>
    <row r="8" spans="1:3" ht="18.75" customHeight="1" x14ac:dyDescent="0.25">
      <c r="A8" s="6" t="s">
        <v>60</v>
      </c>
      <c r="C8" s="14" t="str">
        <v>Needs translation</v>
      </c>
    </row>
    <row r="9" spans="1:3" ht="18.75" customHeight="1" x14ac:dyDescent="0.25">
      <c r="A9" s="6" t="s">
        <v>49</v>
      </c>
      <c r="C9" s="14" t="str">
        <v>English</v>
      </c>
    </row>
    <row r="10" spans="1:3" ht="18.75" customHeight="1" x14ac:dyDescent="0.25">
      <c r="A10" s="6" t="s">
        <v>78</v>
      </c>
      <c r="C10" s="14" t="str">
        <v>English</v>
      </c>
    </row>
    <row r="11" spans="1:3" ht="18.75" customHeight="1" x14ac:dyDescent="0.25">
      <c r="A11" s="6" t="s">
        <v>55</v>
      </c>
      <c r="C11" s="14" t="str">
        <v>Needs translation</v>
      </c>
    </row>
    <row r="12" spans="1:3" ht="18.75" customHeight="1" x14ac:dyDescent="0.25">
      <c r="A12" s="6" t="s">
        <v>82</v>
      </c>
      <c r="C12" s="14" t="str">
        <v>English</v>
      </c>
    </row>
    <row r="13" spans="1:3" ht="18.75" customHeight="1" x14ac:dyDescent="0.25">
      <c r="A13" s="6" t="s">
        <v>61</v>
      </c>
      <c r="C13" s="14" t="str">
        <v>Needs translation</v>
      </c>
    </row>
    <row r="14" spans="1:3" ht="18.75" customHeight="1" x14ac:dyDescent="0.25">
      <c r="A14" s="6" t="s">
        <v>50</v>
      </c>
      <c r="C14" s="14" t="str">
        <v>English</v>
      </c>
    </row>
    <row r="15" spans="1:3" ht="18.75" customHeight="1" x14ac:dyDescent="0.25">
      <c r="A15" s="6" t="s">
        <v>50</v>
      </c>
      <c r="C15" s="14" t="str">
        <v>English</v>
      </c>
    </row>
    <row r="16" spans="1:3" ht="18.75" customHeight="1" x14ac:dyDescent="0.25">
      <c r="A16" s="6" t="s">
        <v>79</v>
      </c>
      <c r="C16" s="14" t="str">
        <v>English</v>
      </c>
    </row>
    <row r="17" spans="1:4" ht="18.75" customHeight="1" x14ac:dyDescent="0.25">
      <c r="A17" s="6" t="s">
        <v>53</v>
      </c>
      <c r="C17" s="14" t="str">
        <v>Needs translation</v>
      </c>
    </row>
    <row r="18" spans="1:4" ht="18.75" customHeight="1" x14ac:dyDescent="0.25">
      <c r="A18" s="6" t="s">
        <v>81</v>
      </c>
      <c r="C18" s="14" t="str">
        <v>English</v>
      </c>
    </row>
    <row r="19" spans="1:4" ht="18.75" customHeight="1" x14ac:dyDescent="0.25">
      <c r="A19" s="6" t="s">
        <v>80</v>
      </c>
      <c r="C19" s="14" t="str">
        <v>English</v>
      </c>
    </row>
    <row r="20" spans="1:4" ht="18.75" customHeight="1" x14ac:dyDescent="0.25">
      <c r="A20" s="6" t="s">
        <v>52</v>
      </c>
      <c r="C20" s="14" t="str">
        <v>Needs translation</v>
      </c>
    </row>
    <row r="21" spans="1:4" ht="18.75" customHeight="1" x14ac:dyDescent="0.25">
      <c r="A21" s="6" t="s">
        <v>46</v>
      </c>
      <c r="C21" s="14" t="str">
        <v>English</v>
      </c>
    </row>
    <row r="22" spans="1:4" ht="18.75" customHeight="1" x14ac:dyDescent="0.25">
      <c r="A22" s="6" t="s">
        <v>64</v>
      </c>
      <c r="C22" s="14" t="str">
        <v>Needs translation</v>
      </c>
    </row>
    <row r="23" spans="1:4" ht="18.75" customHeight="1" x14ac:dyDescent="0.25">
      <c r="A23" s="7" t="s">
        <v>54</v>
      </c>
      <c r="C23" s="15" t="str">
        <v>Needs translation</v>
      </c>
    </row>
    <row r="24" spans="1:4" x14ac:dyDescent="0.25">
      <c r="D24" s="20"/>
    </row>
  </sheetData>
  <mergeCells count="1">
    <mergeCell ref="A1:C1"/>
  </mergeCells>
  <pageMargins left="0.7" right="0.7" top="0.75" bottom="0.75" header="0.3" footer="0.3"/>
  <pageSetup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7D4E4E-E453-4B72-8E2E-B9E85F3D2921}">
  <dimension ref="A1:C23"/>
  <sheetViews>
    <sheetView workbookViewId="0">
      <selection sqref="A1:C1"/>
    </sheetView>
  </sheetViews>
  <sheetFormatPr defaultRowHeight="15" x14ac:dyDescent="0.25"/>
  <cols>
    <col min="1" max="1" width="60" customWidth="1"/>
    <col min="2" max="2" width="10.140625" customWidth="1"/>
    <col min="3" max="3" width="56.28515625" bestFit="1" customWidth="1"/>
  </cols>
  <sheetData>
    <row r="1" spans="1:3" ht="34.5" customHeight="1" x14ac:dyDescent="0.25">
      <c r="A1" s="30" t="s">
        <v>94</v>
      </c>
      <c r="B1" s="31"/>
      <c r="C1" s="31"/>
    </row>
    <row r="2" spans="1:3" ht="20.25" customHeight="1" x14ac:dyDescent="0.25">
      <c r="A2" s="16" t="s">
        <v>45</v>
      </c>
      <c r="C2" s="19" t="s">
        <v>8</v>
      </c>
    </row>
    <row r="3" spans="1:3" ht="18.75" customHeight="1" x14ac:dyDescent="0.25">
      <c r="A3" s="6" t="s">
        <v>48</v>
      </c>
      <c r="C3" s="14" t="str">
        <f>IF(_xlfn.DETECTLANGUAGE(A3)="en", A3, _xlfn.TRANSLATE(A3, , "en"))</f>
        <v>The software is easy to use and works perfectly.</v>
      </c>
    </row>
    <row r="4" spans="1:3" ht="18.75" customHeight="1" x14ac:dyDescent="0.25">
      <c r="A4" s="6" t="s">
        <v>47</v>
      </c>
      <c r="C4" s="14" t="str">
        <f t="shared" ref="C4:C23" si="0">IF(_xlfn.DETECTLANGUAGE(A4)="en", A4, _xlfn.TRANSLATE(A4, , "en"))</f>
        <v>Customer support was very helpful and friendly.</v>
      </c>
    </row>
    <row r="5" spans="1:3" ht="18.75" customHeight="1" x14ac:dyDescent="0.25">
      <c r="A5" s="6" t="s">
        <v>65</v>
      </c>
      <c r="C5" s="14" t="str">
        <f t="shared" si="0"/>
        <v>The shipment took too long.</v>
      </c>
    </row>
    <row r="6" spans="1:3" ht="18.75" customHeight="1" x14ac:dyDescent="0.25">
      <c r="A6" s="6" t="s">
        <v>63</v>
      </c>
      <c r="C6" s="14" t="str">
        <f t="shared" si="0"/>
        <v>The app is very easy to use.</v>
      </c>
    </row>
    <row r="7" spans="1:3" ht="18.75" customHeight="1" x14ac:dyDescent="0.25">
      <c r="A7" s="6" t="s">
        <v>47</v>
      </c>
      <c r="C7" s="14" t="str">
        <f t="shared" si="0"/>
        <v>Customer support was very helpful and friendly.</v>
      </c>
    </row>
    <row r="8" spans="1:3" ht="18.75" customHeight="1" x14ac:dyDescent="0.25">
      <c r="A8" s="6" t="s">
        <v>60</v>
      </c>
      <c r="C8" s="14" t="str">
        <f t="shared" si="0"/>
        <v>The installation was unnecessarily complicated.</v>
      </c>
    </row>
    <row r="9" spans="1:3" ht="18.75" customHeight="1" x14ac:dyDescent="0.25">
      <c r="A9" s="6" t="s">
        <v>49</v>
      </c>
      <c r="C9" s="14" t="str">
        <f t="shared" si="0"/>
        <v>I'm disappointed with the quality of the product.</v>
      </c>
    </row>
    <row r="10" spans="1:3" ht="18.75" customHeight="1" x14ac:dyDescent="0.25">
      <c r="A10" s="6" t="s">
        <v>78</v>
      </c>
      <c r="C10" s="14" t="str">
        <f t="shared" si="0"/>
        <v>The checkout process was quick and easy.</v>
      </c>
    </row>
    <row r="11" spans="1:3" ht="18.75" customHeight="1" x14ac:dyDescent="0.25">
      <c r="A11" s="6" t="s">
        <v>55</v>
      </c>
      <c r="C11" s="14" t="str">
        <f t="shared" si="0"/>
        <v>The delivery took way too long.</v>
      </c>
    </row>
    <row r="12" spans="1:3" ht="18.75" customHeight="1" x14ac:dyDescent="0.25">
      <c r="A12" s="6" t="s">
        <v>82</v>
      </c>
      <c r="C12" s="14" t="str">
        <f t="shared" si="0"/>
        <v>I would definitely recommend this product to my colleagues.</v>
      </c>
    </row>
    <row r="13" spans="1:3" ht="18.75" customHeight="1" x14ac:dyDescent="0.25">
      <c r="A13" s="6" t="s">
        <v>61</v>
      </c>
      <c r="C13" s="14" t="str">
        <f t="shared" si="0"/>
        <v>The product arrived in excellent condition.</v>
      </c>
    </row>
    <row r="14" spans="1:3" ht="18.75" customHeight="1" x14ac:dyDescent="0.25">
      <c r="A14" s="6" t="s">
        <v>50</v>
      </c>
      <c r="C14" s="14" t="str">
        <f t="shared" si="0"/>
        <v>The delivery took much longer than promised.</v>
      </c>
    </row>
    <row r="15" spans="1:3" ht="18.75" customHeight="1" x14ac:dyDescent="0.25">
      <c r="A15" s="6" t="s">
        <v>50</v>
      </c>
      <c r="C15" s="14" t="str">
        <f t="shared" si="0"/>
        <v>The delivery took much longer than promised.</v>
      </c>
    </row>
    <row r="16" spans="1:3" ht="18.75" customHeight="1" x14ac:dyDescent="0.25">
      <c r="A16" s="6" t="s">
        <v>79</v>
      </c>
      <c r="C16" s="14" t="str">
        <f t="shared" si="0"/>
        <v>Everything worked exactly as described.</v>
      </c>
    </row>
    <row r="17" spans="1:3" ht="18.75" customHeight="1" x14ac:dyDescent="0.25">
      <c r="A17" s="6" t="s">
        <v>53</v>
      </c>
      <c r="C17" s="14" t="str">
        <f t="shared" si="0"/>
        <v>The app is simple and convenient to use.</v>
      </c>
    </row>
    <row r="18" spans="1:3" ht="18.75" customHeight="1" x14ac:dyDescent="0.25">
      <c r="A18" s="6" t="s">
        <v>81</v>
      </c>
      <c r="C18" s="14" t="str">
        <f t="shared" si="0"/>
        <v>The price seems a bit high for what is included.</v>
      </c>
    </row>
    <row r="19" spans="1:3" ht="18.75" customHeight="1" x14ac:dyDescent="0.25">
      <c r="A19" s="6" t="s">
        <v>80</v>
      </c>
      <c r="C19" s="14" t="str">
        <f t="shared" si="0"/>
        <v>I appreciate how quickly your team resolved my issue.</v>
      </c>
    </row>
    <row r="20" spans="1:3" ht="18.75" customHeight="1" x14ac:dyDescent="0.25">
      <c r="A20" s="6" t="s">
        <v>52</v>
      </c>
      <c r="C20" s="14" t="str">
        <f t="shared" si="0"/>
        <v>Customer service responded very quickly.</v>
      </c>
    </row>
    <row r="21" spans="1:3" ht="18.75" customHeight="1" x14ac:dyDescent="0.25">
      <c r="A21" s="6" t="s">
        <v>46</v>
      </c>
      <c r="C21" s="14" t="str">
        <f t="shared" si="0"/>
        <v>The product arrived earlier than expected.</v>
      </c>
    </row>
    <row r="22" spans="1:3" ht="18.75" customHeight="1" x14ac:dyDescent="0.25">
      <c r="A22" s="6" t="s">
        <v>64</v>
      </c>
      <c r="C22" s="14" t="str">
        <f t="shared" si="0"/>
        <v>I am disappointed with the quality of the product.</v>
      </c>
    </row>
    <row r="23" spans="1:3" ht="18.75" customHeight="1" x14ac:dyDescent="0.25">
      <c r="A23" s="7" t="s">
        <v>54</v>
      </c>
      <c r="C23" s="15" t="str">
        <f t="shared" si="0"/>
        <v>I am disappointed with the quality of the product.</v>
      </c>
    </row>
  </sheetData>
  <mergeCells count="1">
    <mergeCell ref="A1:C1"/>
  </mergeCells>
  <pageMargins left="0.7" right="0.7" top="0.75" bottom="0.75" header="0.3" footer="0.3"/>
  <pageSetup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DC758CE-D395-4744-A8BB-BC17E0A1963E}">
  <dimension ref="A1:F23"/>
  <sheetViews>
    <sheetView workbookViewId="0">
      <selection sqref="A1:F1"/>
    </sheetView>
  </sheetViews>
  <sheetFormatPr defaultRowHeight="15" x14ac:dyDescent="0.25"/>
  <cols>
    <col min="1" max="1" width="51.5703125" customWidth="1"/>
    <col min="2" max="2" width="13" customWidth="1"/>
    <col min="3" max="3" width="25" customWidth="1"/>
    <col min="4" max="4" width="13" customWidth="1"/>
    <col min="5" max="5" width="17.7109375" customWidth="1"/>
    <col min="6" max="6" width="19" customWidth="1"/>
  </cols>
  <sheetData>
    <row r="1" spans="1:6" ht="34.5" customHeight="1" x14ac:dyDescent="0.25">
      <c r="A1" s="30" t="s">
        <v>86</v>
      </c>
      <c r="B1" s="31"/>
      <c r="C1" s="31"/>
      <c r="D1" s="31"/>
      <c r="E1" s="31"/>
      <c r="F1" s="31"/>
    </row>
    <row r="2" spans="1:6" ht="20.25" customHeight="1" x14ac:dyDescent="0.25">
      <c r="A2" s="16" t="s">
        <v>45</v>
      </c>
      <c r="C2" s="19" t="s">
        <v>44</v>
      </c>
      <c r="E2" s="34" t="s">
        <v>84</v>
      </c>
      <c r="F2" s="34"/>
    </row>
    <row r="3" spans="1:6" ht="18.75" customHeight="1" x14ac:dyDescent="0.25">
      <c r="A3" s="6" t="s">
        <v>58</v>
      </c>
      <c r="C3" s="14" t="str">
        <f>_xlfn.DETECTLANGUAGE(A3)</f>
        <v>de</v>
      </c>
      <c r="E3" s="23" t="s">
        <v>44</v>
      </c>
      <c r="F3" s="24" t="s">
        <v>85</v>
      </c>
    </row>
    <row r="4" spans="1:6" ht="18.75" customHeight="1" x14ac:dyDescent="0.25">
      <c r="A4" s="6" t="s">
        <v>50</v>
      </c>
      <c r="C4" s="14" t="str">
        <f t="shared" ref="C4:C23" si="0">_xlfn.DETECTLANGUAGE(A4)</f>
        <v>en</v>
      </c>
      <c r="E4" s="25" t="str" cm="1">
        <f t="array" ref="E4:F11">_xlfn.HSTACK(_xlfn.UNIQUE(C3:C23), COUNTIF(C3:C23, _xlfn.UNIQUE(C3:C23)))</f>
        <v>de</v>
      </c>
      <c r="F4" s="26">
        <v>3</v>
      </c>
    </row>
    <row r="5" spans="1:6" ht="18.75" customHeight="1" x14ac:dyDescent="0.25">
      <c r="A5" s="6" t="s">
        <v>55</v>
      </c>
      <c r="C5" s="14" t="str">
        <f t="shared" si="0"/>
        <v>fr</v>
      </c>
      <c r="E5" s="25" t="str">
        <v>en</v>
      </c>
      <c r="F5" s="26">
        <v>3</v>
      </c>
    </row>
    <row r="6" spans="1:6" ht="18.75" customHeight="1" x14ac:dyDescent="0.25">
      <c r="A6" s="6" t="s">
        <v>68</v>
      </c>
      <c r="C6" s="14" t="str">
        <f t="shared" si="0"/>
        <v>pl</v>
      </c>
      <c r="E6" s="25" t="str">
        <v>fr</v>
      </c>
      <c r="F6" s="26">
        <v>3</v>
      </c>
    </row>
    <row r="7" spans="1:6" ht="18.75" customHeight="1" x14ac:dyDescent="0.25">
      <c r="A7" s="6" t="s">
        <v>66</v>
      </c>
      <c r="C7" s="14" t="str">
        <f t="shared" si="0"/>
        <v>pt</v>
      </c>
      <c r="E7" s="25" t="str">
        <v>pl</v>
      </c>
      <c r="F7" s="26">
        <v>2</v>
      </c>
    </row>
    <row r="8" spans="1:6" ht="18.75" customHeight="1" x14ac:dyDescent="0.25">
      <c r="A8" s="6" t="s">
        <v>56</v>
      </c>
      <c r="C8" s="14" t="str">
        <f t="shared" si="0"/>
        <v>de</v>
      </c>
      <c r="E8" s="25" t="str">
        <v>pt</v>
      </c>
      <c r="F8" s="26">
        <v>3</v>
      </c>
    </row>
    <row r="9" spans="1:6" ht="18.75" customHeight="1" x14ac:dyDescent="0.25">
      <c r="A9" s="6" t="s">
        <v>54</v>
      </c>
      <c r="C9" s="14" t="str">
        <f t="shared" si="0"/>
        <v>fr</v>
      </c>
      <c r="E9" s="25" t="str">
        <v>es</v>
      </c>
      <c r="F9" s="26">
        <v>3</v>
      </c>
    </row>
    <row r="10" spans="1:6" ht="18.75" customHeight="1" x14ac:dyDescent="0.25">
      <c r="A10" s="6" t="s">
        <v>61</v>
      </c>
      <c r="C10" s="14" t="str">
        <f t="shared" si="0"/>
        <v>es</v>
      </c>
      <c r="E10" s="25" t="str">
        <v>it</v>
      </c>
      <c r="F10" s="26">
        <v>3</v>
      </c>
    </row>
    <row r="11" spans="1:6" ht="18.75" customHeight="1" x14ac:dyDescent="0.25">
      <c r="A11" s="6" t="s">
        <v>71</v>
      </c>
      <c r="C11" s="14" t="str">
        <f t="shared" si="0"/>
        <v>it</v>
      </c>
      <c r="E11" s="27" t="str">
        <v>nl</v>
      </c>
      <c r="F11" s="28">
        <v>1</v>
      </c>
    </row>
    <row r="12" spans="1:6" ht="18.75" customHeight="1" x14ac:dyDescent="0.25">
      <c r="A12" s="6" t="s">
        <v>64</v>
      </c>
      <c r="C12" s="14" t="str">
        <f t="shared" si="0"/>
        <v>es</v>
      </c>
    </row>
    <row r="13" spans="1:6" ht="18.75" customHeight="1" x14ac:dyDescent="0.25">
      <c r="A13" s="6" t="s">
        <v>74</v>
      </c>
      <c r="C13" s="14" t="str">
        <f t="shared" si="0"/>
        <v>pt</v>
      </c>
    </row>
    <row r="14" spans="1:6" ht="18.75" customHeight="1" x14ac:dyDescent="0.25">
      <c r="A14" s="6" t="s">
        <v>60</v>
      </c>
      <c r="C14" s="14" t="str">
        <f t="shared" si="0"/>
        <v>de</v>
      </c>
    </row>
    <row r="15" spans="1:6" ht="18.75" customHeight="1" x14ac:dyDescent="0.25">
      <c r="A15" s="6" t="s">
        <v>62</v>
      </c>
      <c r="C15" s="14" t="str">
        <f t="shared" si="0"/>
        <v>es</v>
      </c>
    </row>
    <row r="16" spans="1:6" ht="18.75" customHeight="1" x14ac:dyDescent="0.25">
      <c r="A16" s="6" t="s">
        <v>70</v>
      </c>
      <c r="C16" s="21" t="str">
        <f t="shared" si="0"/>
        <v>it</v>
      </c>
    </row>
    <row r="17" spans="1:6" ht="18.75" customHeight="1" x14ac:dyDescent="0.25">
      <c r="A17" s="6" t="s">
        <v>73</v>
      </c>
      <c r="C17" s="21" t="str">
        <f t="shared" si="0"/>
        <v>pt</v>
      </c>
    </row>
    <row r="18" spans="1:6" ht="18.75" customHeight="1" x14ac:dyDescent="0.25">
      <c r="A18" s="6" t="s">
        <v>69</v>
      </c>
      <c r="C18" s="21" t="str">
        <f t="shared" si="0"/>
        <v>pl</v>
      </c>
    </row>
    <row r="19" spans="1:6" ht="18.75" customHeight="1" x14ac:dyDescent="0.25">
      <c r="A19" s="6" t="s">
        <v>49</v>
      </c>
      <c r="C19" s="21" t="str">
        <f t="shared" si="0"/>
        <v>en</v>
      </c>
    </row>
    <row r="20" spans="1:6" ht="18.75" customHeight="1" x14ac:dyDescent="0.25">
      <c r="A20" s="6" t="s">
        <v>53</v>
      </c>
      <c r="C20" s="21" t="str">
        <f t="shared" si="0"/>
        <v>fr</v>
      </c>
    </row>
    <row r="21" spans="1:6" ht="18.75" customHeight="1" x14ac:dyDescent="0.25">
      <c r="A21" s="6" t="s">
        <v>75</v>
      </c>
      <c r="C21" s="21" t="str">
        <f t="shared" si="0"/>
        <v>nl</v>
      </c>
      <c r="F21" s="26"/>
    </row>
    <row r="22" spans="1:6" ht="18.75" customHeight="1" x14ac:dyDescent="0.25">
      <c r="A22" s="6" t="s">
        <v>48</v>
      </c>
      <c r="C22" s="21" t="str">
        <f t="shared" si="0"/>
        <v>en</v>
      </c>
    </row>
    <row r="23" spans="1:6" ht="18.75" customHeight="1" x14ac:dyDescent="0.25">
      <c r="A23" s="7" t="s">
        <v>72</v>
      </c>
      <c r="C23" s="22" t="str">
        <f t="shared" si="0"/>
        <v>it</v>
      </c>
    </row>
  </sheetData>
  <mergeCells count="2">
    <mergeCell ref="A1:F1"/>
    <mergeCell ref="E2:F2"/>
  </mergeCells>
  <pageMargins left="0.7" right="0.7" top="0.75" bottom="0.75" header="0.3" footer="0.3"/>
  <pageSetup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4B22C0-CE84-4417-829D-A87726E129BF}">
  <dimension ref="A1:D23"/>
  <sheetViews>
    <sheetView workbookViewId="0">
      <selection sqref="A1:D1"/>
    </sheetView>
  </sheetViews>
  <sheetFormatPr defaultRowHeight="15" x14ac:dyDescent="0.25"/>
  <cols>
    <col min="1" max="1" width="56.28515625" customWidth="1"/>
    <col min="2" max="2" width="16.140625" customWidth="1"/>
    <col min="3" max="3" width="17.7109375" customWidth="1"/>
    <col min="4" max="4" width="20.28515625" customWidth="1"/>
  </cols>
  <sheetData>
    <row r="1" spans="1:4" ht="34.5" customHeight="1" x14ac:dyDescent="0.25">
      <c r="A1" s="30" t="s">
        <v>87</v>
      </c>
      <c r="B1" s="31"/>
      <c r="C1" s="31"/>
      <c r="D1" s="31"/>
    </row>
    <row r="2" spans="1:4" ht="20.25" customHeight="1" x14ac:dyDescent="0.25">
      <c r="A2" s="16" t="s">
        <v>45</v>
      </c>
      <c r="C2" s="34" t="s">
        <v>84</v>
      </c>
      <c r="D2" s="34"/>
    </row>
    <row r="3" spans="1:4" ht="18.75" customHeight="1" x14ac:dyDescent="0.25">
      <c r="A3" s="6" t="s">
        <v>58</v>
      </c>
      <c r="C3" s="23" t="s">
        <v>44</v>
      </c>
      <c r="D3" s="24" t="s">
        <v>85</v>
      </c>
    </row>
    <row r="4" spans="1:4" ht="18.75" customHeight="1" x14ac:dyDescent="0.25">
      <c r="A4" s="6" t="s">
        <v>50</v>
      </c>
      <c r="C4" s="25" t="str" cm="1">
        <f t="array" ref="C4:D11">_xlfn.LET(_xlpm.codes, _xlfn.DETECTLANGUAGE(A3:A23), _xlpm.unique_codes, _xlfn.UNIQUE(_xlpm.codes),
_xlfn.HSTACK(_xlpm.unique_codes, _xlfn.MAP(_xlpm.unique_codes, _xlfn.LAMBDA(_xlpm.lang, SUM(--(_xlpm.codes=_xlpm.lang))))))</f>
        <v>de</v>
      </c>
      <c r="D4" s="26">
        <v>3</v>
      </c>
    </row>
    <row r="5" spans="1:4" ht="18.75" customHeight="1" x14ac:dyDescent="0.25">
      <c r="A5" s="6" t="s">
        <v>55</v>
      </c>
      <c r="C5" s="25" t="str">
        <v>en</v>
      </c>
      <c r="D5" s="26">
        <v>3</v>
      </c>
    </row>
    <row r="6" spans="1:4" ht="18.75" customHeight="1" x14ac:dyDescent="0.25">
      <c r="A6" s="6" t="s">
        <v>68</v>
      </c>
      <c r="C6" s="25" t="str">
        <v>fr</v>
      </c>
      <c r="D6" s="26">
        <v>3</v>
      </c>
    </row>
    <row r="7" spans="1:4" ht="18.75" customHeight="1" x14ac:dyDescent="0.25">
      <c r="A7" s="6" t="s">
        <v>66</v>
      </c>
      <c r="C7" s="25" t="str">
        <v>pl</v>
      </c>
      <c r="D7" s="26">
        <v>2</v>
      </c>
    </row>
    <row r="8" spans="1:4" ht="18.75" customHeight="1" x14ac:dyDescent="0.25">
      <c r="A8" s="6" t="s">
        <v>56</v>
      </c>
      <c r="C8" s="25" t="str">
        <v>pt</v>
      </c>
      <c r="D8" s="26">
        <v>3</v>
      </c>
    </row>
    <row r="9" spans="1:4" ht="18.75" customHeight="1" x14ac:dyDescent="0.25">
      <c r="A9" s="6" t="s">
        <v>54</v>
      </c>
      <c r="C9" s="25" t="str">
        <v>es</v>
      </c>
      <c r="D9" s="26">
        <v>3</v>
      </c>
    </row>
    <row r="10" spans="1:4" ht="18.75" customHeight="1" x14ac:dyDescent="0.25">
      <c r="A10" s="6" t="s">
        <v>61</v>
      </c>
      <c r="C10" s="25" t="str">
        <v>it</v>
      </c>
      <c r="D10" s="26">
        <v>3</v>
      </c>
    </row>
    <row r="11" spans="1:4" ht="18.75" customHeight="1" x14ac:dyDescent="0.25">
      <c r="A11" s="6" t="s">
        <v>71</v>
      </c>
      <c r="C11" s="27" t="str">
        <v>nl</v>
      </c>
      <c r="D11" s="28">
        <v>1</v>
      </c>
    </row>
    <row r="12" spans="1:4" ht="18.75" customHeight="1" x14ac:dyDescent="0.25">
      <c r="A12" s="6" t="s">
        <v>64</v>
      </c>
    </row>
    <row r="13" spans="1:4" ht="18.75" customHeight="1" x14ac:dyDescent="0.25">
      <c r="A13" s="6" t="s">
        <v>74</v>
      </c>
    </row>
    <row r="14" spans="1:4" ht="18.75" customHeight="1" x14ac:dyDescent="0.25">
      <c r="A14" s="6" t="s">
        <v>60</v>
      </c>
    </row>
    <row r="15" spans="1:4" ht="18.75" customHeight="1" x14ac:dyDescent="0.25">
      <c r="A15" s="6" t="s">
        <v>62</v>
      </c>
    </row>
    <row r="16" spans="1:4" ht="18.75" customHeight="1" x14ac:dyDescent="0.25">
      <c r="A16" s="6" t="s">
        <v>70</v>
      </c>
    </row>
    <row r="17" spans="1:1" ht="18.75" customHeight="1" x14ac:dyDescent="0.25">
      <c r="A17" s="6" t="s">
        <v>73</v>
      </c>
    </row>
    <row r="18" spans="1:1" ht="18.75" customHeight="1" x14ac:dyDescent="0.25">
      <c r="A18" s="6" t="s">
        <v>69</v>
      </c>
    </row>
    <row r="19" spans="1:1" ht="18.75" customHeight="1" x14ac:dyDescent="0.25">
      <c r="A19" s="6" t="s">
        <v>49</v>
      </c>
    </row>
    <row r="20" spans="1:1" ht="18.75" customHeight="1" x14ac:dyDescent="0.25">
      <c r="A20" s="6" t="s">
        <v>53</v>
      </c>
    </row>
    <row r="21" spans="1:1" ht="18.75" customHeight="1" x14ac:dyDescent="0.25">
      <c r="A21" s="6" t="s">
        <v>75</v>
      </c>
    </row>
    <row r="22" spans="1:1" ht="18.75" customHeight="1" x14ac:dyDescent="0.25">
      <c r="A22" s="6" t="s">
        <v>48</v>
      </c>
    </row>
    <row r="23" spans="1:1" ht="18.75" customHeight="1" x14ac:dyDescent="0.25">
      <c r="A23" s="7" t="s">
        <v>72</v>
      </c>
    </row>
  </sheetData>
  <mergeCells count="2">
    <mergeCell ref="A1:D1"/>
    <mergeCell ref="C2:D2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9</vt:i4>
      </vt:variant>
    </vt:vector>
  </HeadingPairs>
  <TitlesOfParts>
    <vt:vector size="9" baseType="lpstr">
      <vt:lpstr>DETECTLANGUAGE - Examples</vt:lpstr>
      <vt:lpstr>Detect language in cell</vt:lpstr>
      <vt:lpstr>Detect language in range</vt:lpstr>
      <vt:lpstr>Get language names with SWITCH</vt:lpstr>
      <vt:lpstr>Get language names with XLOOKUP</vt:lpstr>
      <vt:lpstr>Check English text </vt:lpstr>
      <vt:lpstr>Translate foreign text</vt:lpstr>
      <vt:lpstr>Count language codes</vt:lpstr>
      <vt:lpstr>Count codes from original text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sveta</dc:creator>
  <cp:lastModifiedBy>Svetlana Cheusheva</cp:lastModifiedBy>
  <dcterms:created xsi:type="dcterms:W3CDTF">2022-08-09T14:27:22Z</dcterms:created>
  <dcterms:modified xsi:type="dcterms:W3CDTF">2026-10-23T10:36:32Z</dcterms:modified>
</cp:coreProperties>
</file>