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A8C48562-65CB-4C81-BB3E-258A12D0693B}" xr6:coauthVersionLast="45" xr6:coauthVersionMax="45" xr10:uidLastSave="{00000000-0000-0000-0000-000000000000}"/>
  <bookViews>
    <workbookView xWindow="-98" yWindow="-98" windowWidth="28996" windowHeight="15796" xr2:uid="{9A629D7F-5B18-4D85-846F-6C52D89CABA5}"/>
  </bookViews>
  <sheets>
    <sheet name="Excel IF AND - Examples" sheetId="8" r:id="rId1"/>
    <sheet name="Basic IF AND formula" sheetId="2" r:id="rId2"/>
    <sheet name="IF greater than AND less than" sheetId="11" r:id="rId3"/>
    <sheet name="Dates between" sheetId="12" r:id="rId4"/>
    <sheet name="IF AND with calculations" sheetId="13" r:id="rId5"/>
    <sheet name="Multiple IF AND" sheetId="14" r:id="rId6"/>
    <sheet name="Nested IF AND" sheetId="15" r:id="rId7"/>
    <sheet name="Case-sensitive IF AND" sheetId="16" r:id="rId8"/>
    <sheet name="IF AND OR formula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3" l="1"/>
  <c r="D4" i="13"/>
  <c r="D5" i="13"/>
  <c r="D6" i="13"/>
  <c r="D7" i="13"/>
  <c r="D8" i="13"/>
  <c r="D2" i="13"/>
  <c r="D3" i="2"/>
  <c r="D4" i="2"/>
  <c r="D5" i="2"/>
  <c r="D6" i="2"/>
  <c r="D7" i="2"/>
  <c r="D8" i="2"/>
  <c r="D3" i="16" l="1"/>
  <c r="D4" i="16"/>
  <c r="D5" i="16"/>
  <c r="D6" i="16"/>
  <c r="D7" i="16"/>
  <c r="D8" i="16"/>
  <c r="D9" i="16"/>
  <c r="D10" i="16"/>
  <c r="D2" i="16"/>
  <c r="D3" i="5"/>
  <c r="D4" i="5"/>
  <c r="D5" i="5"/>
  <c r="D6" i="5"/>
  <c r="D7" i="5"/>
  <c r="D8" i="5"/>
  <c r="D9" i="5"/>
  <c r="D10" i="5"/>
  <c r="D2" i="5"/>
  <c r="D3" i="15"/>
  <c r="D4" i="15"/>
  <c r="D5" i="15"/>
  <c r="D6" i="15"/>
  <c r="D7" i="15"/>
  <c r="D8" i="15"/>
  <c r="D2" i="15"/>
  <c r="E3" i="14" l="1"/>
  <c r="E4" i="14"/>
  <c r="E5" i="14"/>
  <c r="E6" i="14"/>
  <c r="E7" i="14"/>
  <c r="E8" i="14"/>
  <c r="E2" i="14"/>
  <c r="C3" i="12"/>
  <c r="C4" i="12"/>
  <c r="C5" i="12"/>
  <c r="C6" i="12"/>
  <c r="C7" i="12"/>
  <c r="C8" i="12"/>
  <c r="C2" i="12"/>
  <c r="C3" i="11"/>
  <c r="C4" i="11"/>
  <c r="C5" i="11"/>
  <c r="C6" i="11"/>
  <c r="C7" i="11"/>
  <c r="C8" i="11"/>
  <c r="C2" i="11"/>
  <c r="D2" i="2"/>
</calcChain>
</file>

<file path=xl/sharedStrings.xml><?xml version="1.0" encoding="utf-8"?>
<sst xmlns="http://schemas.openxmlformats.org/spreadsheetml/2006/main" count="138" uniqueCount="58">
  <si>
    <t>Order no.</t>
  </si>
  <si>
    <t>Status</t>
  </si>
  <si>
    <t>Delivered</t>
  </si>
  <si>
    <t>In transit</t>
  </si>
  <si>
    <t>Progress</t>
  </si>
  <si>
    <t>Unknown</t>
  </si>
  <si>
    <t xml:space="preserve"> </t>
  </si>
  <si>
    <t>Flag</t>
  </si>
  <si>
    <t>Author</t>
  </si>
  <si>
    <t>Last update</t>
  </si>
  <si>
    <t>Tutorial URL</t>
  </si>
  <si>
    <t>Delivery date</t>
  </si>
  <si>
    <t>Amount</t>
  </si>
  <si>
    <t>Min</t>
  </si>
  <si>
    <t>Max</t>
  </si>
  <si>
    <t>From</t>
  </si>
  <si>
    <t xml:space="preserve">To </t>
  </si>
  <si>
    <t>Closed</t>
  </si>
  <si>
    <t>Open</t>
  </si>
  <si>
    <t>Bonus</t>
  </si>
  <si>
    <t>EDT (days)</t>
  </si>
  <si>
    <t>Poor</t>
  </si>
  <si>
    <t>Excellent</t>
  </si>
  <si>
    <t>Average</t>
  </si>
  <si>
    <t xml:space="preserve">Shipment </t>
  </si>
  <si>
    <t>ETD</t>
  </si>
  <si>
    <t>&gt;5</t>
  </si>
  <si>
    <t>&lt;3</t>
  </si>
  <si>
    <t>Rating</t>
  </si>
  <si>
    <t>Shipment</t>
  </si>
  <si>
    <t>&gt;$30</t>
  </si>
  <si>
    <t>&lt;$20</t>
  </si>
  <si>
    <t>all other orders</t>
  </si>
  <si>
    <t>Customer</t>
  </si>
  <si>
    <t>Amount over</t>
  </si>
  <si>
    <t>Health  Center</t>
  </si>
  <si>
    <t>Health center</t>
  </si>
  <si>
    <t>Cyberspace</t>
  </si>
  <si>
    <t>cyberspace</t>
  </si>
  <si>
    <t>CYBERSPACE</t>
  </si>
  <si>
    <t>IT Service</t>
  </si>
  <si>
    <t>Customer 1</t>
  </si>
  <si>
    <t>Customer 2</t>
  </si>
  <si>
    <t>The workbook shows how to use IF together with the AND function in Excel to check multiple conditions in one formula.</t>
  </si>
  <si>
    <t>IF AND, then calculate</t>
  </si>
  <si>
    <t>IF AND OR statements</t>
  </si>
  <si>
    <t>Basic IF AND formula</t>
  </si>
  <si>
    <t>IF greater than AND less than</t>
  </si>
  <si>
    <t>Find dates between 2 dates</t>
  </si>
  <si>
    <t>IF with multiple AND conditions</t>
  </si>
  <si>
    <t>Nested IF AND statements</t>
  </si>
  <si>
    <t>Case-sensitive IF AND formula</t>
  </si>
  <si>
    <t>10% bonus on conditions:</t>
  </si>
  <si>
    <t>Sample Workbook for IF AND statement in Excel</t>
  </si>
  <si>
    <t>Ablebits.com</t>
  </si>
  <si>
    <t>IF AND formula in Excel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</si>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</sst>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"/>
    <numFmt numFmtId="166" formatCode="[$-409]d\-m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n">
        <color theme="2" tint="-0.49998474074526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166" fontId="0" fillId="0" borderId="0" xfId="0" applyNumberFormat="1"/>
    <xf numFmtId="15" fontId="0" fillId="0" borderId="2" xfId="0" applyNumberFormat="1" applyBorder="1"/>
    <xf numFmtId="15" fontId="0" fillId="0" borderId="4" xfId="0" applyNumberForma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3" xfId="0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165" fontId="0" fillId="0" borderId="4" xfId="0" applyNumberFormat="1" applyBorder="1"/>
    <xf numFmtId="0" fontId="1" fillId="0" borderId="6" xfId="0" applyFont="1" applyBorder="1"/>
    <xf numFmtId="165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0" xfId="2" applyFill="1"/>
    <xf numFmtId="0" fontId="6" fillId="3" borderId="0" xfId="2" applyFont="1" applyFill="1" applyAlignment="1">
      <alignment horizontal="left"/>
    </xf>
    <xf numFmtId="0" fontId="5" fillId="3" borderId="0" xfId="2" applyFill="1" applyAlignment="1">
      <alignment vertical="top" wrapText="1"/>
    </xf>
    <xf numFmtId="0" fontId="5" fillId="3" borderId="0" xfId="2" applyFill="1" applyAlignment="1">
      <alignment horizontal="left"/>
    </xf>
    <xf numFmtId="0" fontId="7" fillId="3" borderId="0" xfId="3" applyFont="1" applyFill="1"/>
    <xf numFmtId="164" fontId="5" fillId="3" borderId="0" xfId="2" applyNumberFormat="1" applyFill="1" applyAlignment="1">
      <alignment horizontal="left"/>
    </xf>
    <xf numFmtId="0" fontId="8" fillId="0" borderId="0" xfId="3" applyFont="1" applyAlignment="1">
      <alignment horizontal="left"/>
    </xf>
    <xf numFmtId="0" fontId="8" fillId="0" borderId="0" xfId="3" applyFont="1" applyAlignment="1"/>
    <xf numFmtId="0" fontId="1" fillId="3" borderId="0" xfId="2" applyFont="1" applyFill="1" applyAlignment="1">
      <alignment vertical="top"/>
    </xf>
    <xf numFmtId="0" fontId="5" fillId="3" borderId="0" xfId="2" applyFill="1" applyAlignment="1">
      <alignment vertical="top"/>
    </xf>
    <xf numFmtId="0" fontId="5" fillId="3" borderId="0" xfId="2" applyFill="1" applyAlignment="1">
      <alignment horizontal="right"/>
    </xf>
    <xf numFmtId="0" fontId="8" fillId="3" borderId="0" xfId="3" applyFont="1" applyFill="1" applyAlignment="1">
      <alignment horizontal="left"/>
    </xf>
    <xf numFmtId="0" fontId="5" fillId="0" borderId="0" xfId="2"/>
  </cellXfs>
  <cellStyles count="4">
    <cellStyle name="Hyperlink 2" xfId="1" xr:uid="{E0C711FC-9BBB-4BD2-96DD-0DEA0133751E}"/>
    <cellStyle name="Hyperlink 3" xfId="3" xr:uid="{D6632DE1-B176-4E5F-8C9F-32DE78BE41D5}"/>
    <cellStyle name="Normal" xfId="0" builtinId="0"/>
    <cellStyle name="Normal 3" xfId="2" xr:uid="{F3BD3A3F-80A6-4DA3-9747-F7CF3A185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180899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1F2C1F-7E9B-41DD-8921-BE1950CEA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4849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19</xdr:row>
      <xdr:rowOff>161925</xdr:rowOff>
    </xdr:from>
    <xdr:to>
      <xdr:col>2</xdr:col>
      <xdr:colOff>5012015</xdr:colOff>
      <xdr:row>25</xdr:row>
      <xdr:rowOff>79966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76F576-5D99-4F62-A9B8-D1BD37A4A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579620"/>
          <a:ext cx="6102627" cy="1003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8/10/17/if-and-formula-in-excel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C9FA-E8DE-4EFD-B307-2A06819C5055}">
  <dimension ref="A2:G22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30" customWidth="1"/>
    <col min="2" max="2" width="15.73046875" style="30" customWidth="1"/>
    <col min="3" max="3" width="84.46484375" style="30" customWidth="1"/>
    <col min="4" max="16384" width="9.1328125" style="30"/>
  </cols>
  <sheetData>
    <row r="2" spans="1:7" ht="15" customHeight="1" x14ac:dyDescent="0.45"/>
    <row r="3" spans="1:7" ht="15" customHeight="1" x14ac:dyDescent="0.45"/>
    <row r="4" spans="1:7" ht="34.5" x14ac:dyDescent="1">
      <c r="B4" s="31" t="s">
        <v>53</v>
      </c>
      <c r="C4" s="31"/>
    </row>
    <row r="6" spans="1:7" ht="40.5" customHeight="1" x14ac:dyDescent="0.45">
      <c r="B6" s="32" t="s">
        <v>43</v>
      </c>
      <c r="C6" s="32"/>
    </row>
    <row r="7" spans="1:7" x14ac:dyDescent="0.45">
      <c r="B7" s="33" t="s">
        <v>8</v>
      </c>
      <c r="C7" s="34" t="s">
        <v>54</v>
      </c>
    </row>
    <row r="8" spans="1:7" x14ac:dyDescent="0.45">
      <c r="B8" s="33" t="s">
        <v>9</v>
      </c>
      <c r="C8" s="35">
        <v>43378</v>
      </c>
    </row>
    <row r="9" spans="1:7" x14ac:dyDescent="0.45">
      <c r="B9" s="33" t="s">
        <v>10</v>
      </c>
      <c r="C9" s="36" t="s">
        <v>55</v>
      </c>
      <c r="D9" s="37"/>
      <c r="E9" s="37"/>
      <c r="F9" s="37"/>
      <c r="G9" s="37"/>
    </row>
    <row r="10" spans="1:7" x14ac:dyDescent="0.45">
      <c r="B10" s="33"/>
      <c r="C10" s="34"/>
    </row>
    <row r="11" spans="1:7" x14ac:dyDescent="0.45">
      <c r="B11" s="38" t="s">
        <v>56</v>
      </c>
      <c r="C11" s="39"/>
    </row>
    <row r="12" spans="1:7" x14ac:dyDescent="0.45">
      <c r="A12" s="40" t="s">
        <v>57</v>
      </c>
      <c r="B12" s="41" t="s">
        <v>46</v>
      </c>
      <c r="C12" s="41"/>
    </row>
    <row r="13" spans="1:7" x14ac:dyDescent="0.45">
      <c r="A13" s="40" t="s">
        <v>57</v>
      </c>
      <c r="B13" s="41" t="s">
        <v>47</v>
      </c>
      <c r="C13" s="41"/>
    </row>
    <row r="14" spans="1:7" x14ac:dyDescent="0.45">
      <c r="A14" s="40" t="s">
        <v>57</v>
      </c>
      <c r="B14" s="41" t="s">
        <v>48</v>
      </c>
      <c r="C14" s="41"/>
    </row>
    <row r="15" spans="1:7" x14ac:dyDescent="0.45">
      <c r="A15" s="40" t="s">
        <v>57</v>
      </c>
      <c r="B15" s="41" t="s">
        <v>44</v>
      </c>
      <c r="C15" s="41"/>
    </row>
    <row r="16" spans="1:7" x14ac:dyDescent="0.45">
      <c r="A16" s="40" t="s">
        <v>57</v>
      </c>
      <c r="B16" s="41" t="s">
        <v>49</v>
      </c>
      <c r="C16" s="41"/>
    </row>
    <row r="17" spans="1:7" x14ac:dyDescent="0.45">
      <c r="A17" s="40" t="s">
        <v>57</v>
      </c>
      <c r="B17" s="41" t="s">
        <v>50</v>
      </c>
      <c r="C17" s="41"/>
    </row>
    <row r="18" spans="1:7" x14ac:dyDescent="0.45">
      <c r="A18" s="40" t="s">
        <v>57</v>
      </c>
      <c r="B18" s="41" t="s">
        <v>51</v>
      </c>
      <c r="C18" s="41"/>
    </row>
    <row r="19" spans="1:7" x14ac:dyDescent="0.45">
      <c r="A19" s="40" t="s">
        <v>57</v>
      </c>
      <c r="B19" s="41" t="s">
        <v>45</v>
      </c>
      <c r="C19" s="41"/>
    </row>
    <row r="20" spans="1:7" s="42" customFormat="1" x14ac:dyDescent="0.45"/>
    <row r="22" spans="1:7" x14ac:dyDescent="0.45">
      <c r="G22" s="30" t="s">
        <v>6</v>
      </c>
    </row>
  </sheetData>
  <mergeCells count="10">
    <mergeCell ref="B18:C18"/>
    <mergeCell ref="B19:C19"/>
    <mergeCell ref="B13:C13"/>
    <mergeCell ref="B14:C14"/>
    <mergeCell ref="B15:C15"/>
    <mergeCell ref="B16:C16"/>
    <mergeCell ref="B17:C17"/>
    <mergeCell ref="B4:C4"/>
    <mergeCell ref="B6:C6"/>
    <mergeCell ref="B12:C12"/>
  </mergeCells>
  <hyperlinks>
    <hyperlink ref="C7" r:id="rId1" display="https://www.Ablebits.com" xr:uid="{C9223428-9494-42AD-A02F-7B5D8494F31D}"/>
    <hyperlink ref="B13" location="'Vlookup multiple criteria'!A1" display="Vlookup multiple criteria" xr:uid="{3A1590FA-A052-4C8B-BEEE-E50BE1E710DA}"/>
    <hyperlink ref="B14" location="'Vlookup Nth instance'!A1" display="Vlookup and return Nth match" xr:uid="{9DD0377B-7FF2-406C-9545-4B26DFD9D9DB}"/>
    <hyperlink ref="B15" location="'Vlookup 2nd instance'!A1" display="Vlookup and return 2nd instance" xr:uid="{72C8440E-B905-40A4-B878-75C7EFBCEB0D}"/>
    <hyperlink ref="B16" location="'Compare columns for match'!A1" display="Compare two columns for matches" xr:uid="{9EFCD070-5E82-4C61-BADF-3ADD2D5C9D4C}"/>
    <hyperlink ref="B12" location="'Vlookup 2 values'!A1" display="Vlookup based on two values" xr:uid="{5816AA7C-4B3D-406F-942D-C73A9D408C96}"/>
    <hyperlink ref="B16:C16" location="'Multiple IF AND'!A1" display="IF with multiple AND conditions" xr:uid="{F000FEC6-848B-4117-9D20-3BD88FBACD28}"/>
    <hyperlink ref="B17" location="'Compare columns for match'!A1" display="Compare two columns for matches" xr:uid="{B1A281C5-8B0B-4772-B059-875A98CD4E5F}"/>
    <hyperlink ref="B17:C17" location="'Nested IF AND'!A1" display="Nested IF AND statements" xr:uid="{082899C4-E6B3-408F-878E-1EBF87D71566}"/>
    <hyperlink ref="C9" r:id="rId2" xr:uid="{94C56C85-E262-43CE-AD9C-91A95698CDC4}"/>
    <hyperlink ref="B18" location="'Compare columns for match'!A1" display="Compare two columns for matches" xr:uid="{A29135C4-6623-44B2-8C68-64F04A1BF2E4}"/>
    <hyperlink ref="B19" location="'Compare columns for match'!A1" display="Compare two columns for matches" xr:uid="{A8819C88-9AB8-4D10-9DCC-05737A3FBEC1}"/>
    <hyperlink ref="B18:C18" location="'Case-sensitive IF AND'!A1" display="Case-sensitive IF AND formula" xr:uid="{4F07C6CF-6F38-49F5-AF76-1B97032C1E0E}"/>
    <hyperlink ref="B19:C19" location="'IF AND OR formula'!A1" display="IF AND OR statements" xr:uid="{75130B0A-38EB-41B8-B153-2FE22034BDA1}"/>
    <hyperlink ref="B12:C12" location="'Basic IF AND formula'!A1" display="Basic IF AND formula" xr:uid="{B802DBBA-BD82-4C98-84EF-AF0E09D06A2D}"/>
    <hyperlink ref="B13:C13" location="'IF greater than AND less than'!A1" display="IF greater than AND less than" xr:uid="{D9231932-6042-4558-B5C3-ABF5B169612D}"/>
    <hyperlink ref="B14:C14" location="'Dates between'!A1" display="Find dates between 2 dates" xr:uid="{9AB73EF1-71BB-45BA-9BBC-EFE4FB92FC3D}"/>
    <hyperlink ref="B15:C15" location="'IF AND with calculations'!A1" display="IF AND, then calculate" xr:uid="{59BDEB51-B480-4EF2-ACE5-EB281C3731DB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F92E-D24D-401D-821D-CFB4C469F379}">
  <sheetPr codeName="Sheet2"/>
  <dimension ref="A1:P31"/>
  <sheetViews>
    <sheetView workbookViewId="0"/>
  </sheetViews>
  <sheetFormatPr defaultRowHeight="14.25" x14ac:dyDescent="0.45"/>
  <cols>
    <col min="1" max="1" width="10.1328125" customWidth="1"/>
    <col min="2" max="2" width="11.86328125" customWidth="1"/>
    <col min="3" max="3" width="13.1328125" customWidth="1"/>
  </cols>
  <sheetData>
    <row r="1" spans="1:4" x14ac:dyDescent="0.45">
      <c r="A1" s="1" t="s">
        <v>0</v>
      </c>
      <c r="B1" s="1" t="s">
        <v>4</v>
      </c>
      <c r="C1" s="1" t="s">
        <v>11</v>
      </c>
      <c r="D1" s="1" t="s">
        <v>1</v>
      </c>
    </row>
    <row r="2" spans="1:4" x14ac:dyDescent="0.45">
      <c r="A2">
        <v>101</v>
      </c>
      <c r="B2" t="s">
        <v>2</v>
      </c>
      <c r="C2" s="5">
        <v>43344</v>
      </c>
      <c r="D2" t="str">
        <f>IF(AND(B2="delivered",C2&lt;&gt;""),"Closed","Open")</f>
        <v>Closed</v>
      </c>
    </row>
    <row r="3" spans="1:4" x14ac:dyDescent="0.45">
      <c r="A3">
        <v>102</v>
      </c>
      <c r="B3" t="s">
        <v>3</v>
      </c>
      <c r="D3" t="str">
        <f t="shared" ref="D3:D8" si="0">IF(AND(B3="delivered",C3&lt;&gt;""),"Closed","Open")</f>
        <v>Open</v>
      </c>
    </row>
    <row r="4" spans="1:4" x14ac:dyDescent="0.45">
      <c r="A4">
        <v>103</v>
      </c>
      <c r="B4" t="s">
        <v>5</v>
      </c>
      <c r="D4" t="str">
        <f t="shared" si="0"/>
        <v>Open</v>
      </c>
    </row>
    <row r="5" spans="1:4" x14ac:dyDescent="0.45">
      <c r="A5">
        <v>104</v>
      </c>
      <c r="B5" t="s">
        <v>2</v>
      </c>
      <c r="D5" t="str">
        <f t="shared" si="0"/>
        <v>Open</v>
      </c>
    </row>
    <row r="6" spans="1:4" x14ac:dyDescent="0.45">
      <c r="A6">
        <v>105</v>
      </c>
      <c r="B6" t="s">
        <v>2</v>
      </c>
      <c r="C6" s="5">
        <v>43355</v>
      </c>
      <c r="D6" t="str">
        <f t="shared" si="0"/>
        <v>Closed</v>
      </c>
    </row>
    <row r="7" spans="1:4" x14ac:dyDescent="0.45">
      <c r="A7">
        <v>106</v>
      </c>
      <c r="B7" t="s">
        <v>3</v>
      </c>
      <c r="D7" t="str">
        <f t="shared" si="0"/>
        <v>Open</v>
      </c>
    </row>
    <row r="8" spans="1:4" x14ac:dyDescent="0.45">
      <c r="A8">
        <v>107</v>
      </c>
      <c r="B8" t="s">
        <v>2</v>
      </c>
      <c r="C8" s="5">
        <v>43375</v>
      </c>
      <c r="D8" t="str">
        <f t="shared" si="0"/>
        <v>Closed</v>
      </c>
    </row>
    <row r="31" spans="16:16" x14ac:dyDescent="0.45">
      <c r="P31" t="s">
        <v>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B2A5-3193-4817-AE55-40F7C285F5C0}">
  <dimension ref="A1:O31"/>
  <sheetViews>
    <sheetView workbookViewId="0">
      <selection activeCell="C2" sqref="C2"/>
    </sheetView>
  </sheetViews>
  <sheetFormatPr defaultRowHeight="14.25" x14ac:dyDescent="0.45"/>
  <cols>
    <col min="1" max="1" width="11.1328125" customWidth="1"/>
    <col min="2" max="2" width="13.1328125" customWidth="1"/>
  </cols>
  <sheetData>
    <row r="1" spans="1:6" x14ac:dyDescent="0.45">
      <c r="A1" s="1" t="s">
        <v>0</v>
      </c>
      <c r="B1" s="1" t="s">
        <v>12</v>
      </c>
      <c r="C1" s="1" t="s">
        <v>7</v>
      </c>
      <c r="E1" s="7" t="s">
        <v>13</v>
      </c>
      <c r="F1" s="8">
        <v>50</v>
      </c>
    </row>
    <row r="2" spans="1:6" x14ac:dyDescent="0.45">
      <c r="A2">
        <v>101</v>
      </c>
      <c r="B2" s="2">
        <v>99</v>
      </c>
      <c r="C2" s="3" t="str">
        <f>IF(AND(B2&gt;=$F$1, B2&lt;=$F$2), "x", "")</f>
        <v>x</v>
      </c>
      <c r="E2" s="9" t="s">
        <v>14</v>
      </c>
      <c r="F2" s="10">
        <v>100</v>
      </c>
    </row>
    <row r="3" spans="1:6" x14ac:dyDescent="0.45">
      <c r="A3">
        <v>102</v>
      </c>
      <c r="B3" s="2">
        <v>49</v>
      </c>
      <c r="C3" s="3" t="str">
        <f t="shared" ref="C3:C8" si="0">IF(AND(B3&gt;=$F$1, B3&lt;=$F$2), "x", "")</f>
        <v/>
      </c>
    </row>
    <row r="4" spans="1:6" x14ac:dyDescent="0.45">
      <c r="A4">
        <v>103</v>
      </c>
      <c r="B4" s="2">
        <v>85</v>
      </c>
      <c r="C4" s="3" t="str">
        <f t="shared" si="0"/>
        <v>x</v>
      </c>
    </row>
    <row r="5" spans="1:6" x14ac:dyDescent="0.45">
      <c r="A5">
        <v>104</v>
      </c>
      <c r="B5" s="2">
        <v>100</v>
      </c>
      <c r="C5" s="3" t="str">
        <f t="shared" si="0"/>
        <v>x</v>
      </c>
    </row>
    <row r="6" spans="1:6" x14ac:dyDescent="0.45">
      <c r="A6">
        <v>105</v>
      </c>
      <c r="B6" s="2">
        <v>220</v>
      </c>
      <c r="C6" s="3" t="str">
        <f t="shared" si="0"/>
        <v/>
      </c>
    </row>
    <row r="7" spans="1:6" x14ac:dyDescent="0.45">
      <c r="A7">
        <v>106</v>
      </c>
      <c r="B7" s="2">
        <v>50</v>
      </c>
      <c r="C7" s="3" t="str">
        <f t="shared" si="0"/>
        <v>x</v>
      </c>
    </row>
    <row r="8" spans="1:6" x14ac:dyDescent="0.45">
      <c r="A8">
        <v>107</v>
      </c>
      <c r="B8" s="2">
        <v>65</v>
      </c>
      <c r="C8" s="3" t="str">
        <f t="shared" si="0"/>
        <v>x</v>
      </c>
    </row>
    <row r="17" spans="13:15" x14ac:dyDescent="0.45">
      <c r="M17" t="s">
        <v>6</v>
      </c>
    </row>
    <row r="27" spans="13:15" x14ac:dyDescent="0.45">
      <c r="O27" t="s">
        <v>6</v>
      </c>
    </row>
    <row r="31" spans="13:15" x14ac:dyDescent="0.45">
      <c r="O31" t="s"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0B04-F5CE-40B9-AB66-B8900B3F88DE}">
  <dimension ref="A1:O31"/>
  <sheetViews>
    <sheetView workbookViewId="0">
      <selection activeCell="C2" sqref="C2"/>
    </sheetView>
  </sheetViews>
  <sheetFormatPr defaultRowHeight="14.25" x14ac:dyDescent="0.45"/>
  <cols>
    <col min="1" max="1" width="11.1328125" customWidth="1"/>
    <col min="2" max="2" width="13.1328125" customWidth="1"/>
    <col min="4" max="4" width="10.73046875" customWidth="1"/>
    <col min="6" max="6" width="9.73046875" bestFit="1" customWidth="1"/>
  </cols>
  <sheetData>
    <row r="1" spans="1:6" x14ac:dyDescent="0.45">
      <c r="A1" s="1" t="s">
        <v>0</v>
      </c>
      <c r="B1" s="1" t="s">
        <v>11</v>
      </c>
      <c r="C1" s="1" t="s">
        <v>7</v>
      </c>
      <c r="E1" s="7" t="s">
        <v>15</v>
      </c>
      <c r="F1" s="12">
        <v>43353</v>
      </c>
    </row>
    <row r="2" spans="1:6" x14ac:dyDescent="0.45">
      <c r="A2">
        <v>101</v>
      </c>
      <c r="B2" s="11">
        <v>43344</v>
      </c>
      <c r="C2" s="3" t="str">
        <f>IF(AND(B2&gt;=$F$1, B2&lt;=$F$2), "x", "")</f>
        <v/>
      </c>
      <c r="E2" s="9" t="s">
        <v>16</v>
      </c>
      <c r="F2" s="13">
        <v>43373</v>
      </c>
    </row>
    <row r="3" spans="1:6" x14ac:dyDescent="0.45">
      <c r="A3">
        <v>102</v>
      </c>
      <c r="B3" s="11">
        <v>43355</v>
      </c>
      <c r="C3" s="3" t="str">
        <f t="shared" ref="C3:C8" si="0">IF(AND(B3&gt;=$F$1, B3&lt;=$F$2), "x", "")</f>
        <v>x</v>
      </c>
    </row>
    <row r="4" spans="1:6" x14ac:dyDescent="0.45">
      <c r="A4">
        <v>103</v>
      </c>
      <c r="B4" s="11">
        <v>43347</v>
      </c>
      <c r="C4" s="3" t="str">
        <f t="shared" si="0"/>
        <v/>
      </c>
    </row>
    <row r="5" spans="1:6" x14ac:dyDescent="0.45">
      <c r="A5">
        <v>104</v>
      </c>
      <c r="B5" s="11">
        <v>43367</v>
      </c>
      <c r="C5" s="3" t="str">
        <f t="shared" si="0"/>
        <v>x</v>
      </c>
    </row>
    <row r="6" spans="1:6" x14ac:dyDescent="0.45">
      <c r="A6">
        <v>105</v>
      </c>
      <c r="B6" s="11">
        <v>43378</v>
      </c>
      <c r="C6" s="3" t="str">
        <f t="shared" si="0"/>
        <v/>
      </c>
    </row>
    <row r="7" spans="1:6" x14ac:dyDescent="0.45">
      <c r="A7">
        <v>106</v>
      </c>
      <c r="B7" s="11">
        <v>43369</v>
      </c>
      <c r="C7" s="3" t="str">
        <f t="shared" si="0"/>
        <v>x</v>
      </c>
    </row>
    <row r="8" spans="1:6" x14ac:dyDescent="0.45">
      <c r="A8">
        <v>107</v>
      </c>
      <c r="B8" s="11">
        <v>43373</v>
      </c>
      <c r="C8" s="3" t="str">
        <f t="shared" si="0"/>
        <v>x</v>
      </c>
    </row>
    <row r="27" spans="15:15" x14ac:dyDescent="0.45">
      <c r="O27" t="s">
        <v>6</v>
      </c>
    </row>
    <row r="31" spans="15:15" x14ac:dyDescent="0.45">
      <c r="O31" t="s"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3471F-C7A7-4B97-8C46-3D41128160CD}">
  <dimension ref="A1:M31"/>
  <sheetViews>
    <sheetView workbookViewId="0">
      <selection activeCell="D2" sqref="D2"/>
    </sheetView>
  </sheetViews>
  <sheetFormatPr defaultRowHeight="14.25" x14ac:dyDescent="0.45"/>
  <cols>
    <col min="1" max="1" width="11.1328125" customWidth="1"/>
    <col min="2" max="2" width="13.1328125" customWidth="1"/>
    <col min="6" max="6" width="13.1328125" customWidth="1"/>
    <col min="7" max="7" width="10" customWidth="1"/>
  </cols>
  <sheetData>
    <row r="1" spans="1:7" x14ac:dyDescent="0.45">
      <c r="A1" s="1" t="s">
        <v>0</v>
      </c>
      <c r="B1" s="1" t="s">
        <v>12</v>
      </c>
      <c r="C1" s="1" t="s">
        <v>1</v>
      </c>
      <c r="D1" s="1" t="s">
        <v>19</v>
      </c>
      <c r="F1" s="26" t="s">
        <v>52</v>
      </c>
      <c r="G1" s="27"/>
    </row>
    <row r="2" spans="1:7" x14ac:dyDescent="0.45">
      <c r="A2">
        <v>101</v>
      </c>
      <c r="B2" s="2">
        <v>99</v>
      </c>
      <c r="C2" s="4" t="s">
        <v>17</v>
      </c>
      <c r="D2" s="2">
        <f>IF(AND(B2&gt;=$G$3, C2=$G$2), B2*10%, 0)</f>
        <v>0</v>
      </c>
      <c r="F2" s="22" t="s">
        <v>1</v>
      </c>
      <c r="G2" s="16" t="s">
        <v>17</v>
      </c>
    </row>
    <row r="3" spans="1:7" x14ac:dyDescent="0.45">
      <c r="A3">
        <v>102</v>
      </c>
      <c r="B3" s="2">
        <v>120</v>
      </c>
      <c r="C3" s="4" t="s">
        <v>17</v>
      </c>
      <c r="D3" s="2">
        <f t="shared" ref="D3:D8" si="0">IF(AND(B3&gt;=$G$3, C3=$G$2), B3*10%, 0)</f>
        <v>12</v>
      </c>
      <c r="F3" s="9" t="s">
        <v>34</v>
      </c>
      <c r="G3" s="21">
        <v>100</v>
      </c>
    </row>
    <row r="4" spans="1:7" x14ac:dyDescent="0.45">
      <c r="A4">
        <v>103</v>
      </c>
      <c r="B4" s="2">
        <v>85</v>
      </c>
      <c r="C4" s="4" t="s">
        <v>18</v>
      </c>
      <c r="D4" s="2">
        <f t="shared" si="0"/>
        <v>0</v>
      </c>
    </row>
    <row r="5" spans="1:7" x14ac:dyDescent="0.45">
      <c r="A5">
        <v>104</v>
      </c>
      <c r="B5" s="2">
        <v>100</v>
      </c>
      <c r="C5" s="4" t="s">
        <v>17</v>
      </c>
      <c r="D5" s="2">
        <f t="shared" si="0"/>
        <v>10</v>
      </c>
    </row>
    <row r="6" spans="1:7" x14ac:dyDescent="0.45">
      <c r="A6">
        <v>105</v>
      </c>
      <c r="B6" s="2">
        <v>220</v>
      </c>
      <c r="C6" s="4" t="s">
        <v>17</v>
      </c>
      <c r="D6" s="2">
        <f t="shared" si="0"/>
        <v>22</v>
      </c>
    </row>
    <row r="7" spans="1:7" x14ac:dyDescent="0.45">
      <c r="A7">
        <v>106</v>
      </c>
      <c r="B7" s="2">
        <v>50</v>
      </c>
      <c r="C7" s="4" t="s">
        <v>18</v>
      </c>
      <c r="D7" s="2">
        <f t="shared" si="0"/>
        <v>0</v>
      </c>
    </row>
    <row r="8" spans="1:7" x14ac:dyDescent="0.45">
      <c r="A8">
        <v>107</v>
      </c>
      <c r="B8" s="2">
        <v>65</v>
      </c>
      <c r="C8" s="4" t="s">
        <v>17</v>
      </c>
      <c r="D8" s="2">
        <f t="shared" si="0"/>
        <v>0</v>
      </c>
    </row>
    <row r="17" spans="11:13" x14ac:dyDescent="0.45">
      <c r="K17" t="s">
        <v>6</v>
      </c>
    </row>
    <row r="19" spans="11:13" x14ac:dyDescent="0.45">
      <c r="K19" t="s">
        <v>6</v>
      </c>
    </row>
    <row r="27" spans="11:13" x14ac:dyDescent="0.45">
      <c r="M27" t="s">
        <v>6</v>
      </c>
    </row>
    <row r="31" spans="11:13" x14ac:dyDescent="0.45">
      <c r="M31" t="s">
        <v>6</v>
      </c>
    </row>
  </sheetData>
  <mergeCells count="1">
    <mergeCell ref="F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05062-EFA8-41A9-95A6-4D984D3113D6}">
  <dimension ref="A1:O31"/>
  <sheetViews>
    <sheetView workbookViewId="0">
      <selection activeCell="D2" sqref="D2"/>
    </sheetView>
  </sheetViews>
  <sheetFormatPr defaultRowHeight="14.25" x14ac:dyDescent="0.45"/>
  <cols>
    <col min="1" max="1" width="10.86328125" customWidth="1"/>
    <col min="2" max="2" width="12" customWidth="1"/>
    <col min="3" max="3" width="11.1328125" customWidth="1"/>
    <col min="4" max="4" width="14.265625" customWidth="1"/>
  </cols>
  <sheetData>
    <row r="1" spans="1:5" x14ac:dyDescent="0.45">
      <c r="A1" s="1" t="s">
        <v>0</v>
      </c>
      <c r="B1" s="1" t="s">
        <v>12</v>
      </c>
      <c r="C1" s="1" t="s">
        <v>1</v>
      </c>
      <c r="D1" s="1" t="s">
        <v>11</v>
      </c>
      <c r="E1" s="1" t="s">
        <v>7</v>
      </c>
    </row>
    <row r="2" spans="1:5" x14ac:dyDescent="0.45">
      <c r="A2">
        <v>101</v>
      </c>
      <c r="B2" s="2">
        <v>135</v>
      </c>
      <c r="C2" s="4" t="s">
        <v>17</v>
      </c>
      <c r="D2" s="11">
        <v>43374</v>
      </c>
      <c r="E2" s="3" t="str">
        <f ca="1">IF(AND(B2&gt;=100, C2="closed", MONTH(D2)=MONTH(TODAY())), "x", "")</f>
        <v/>
      </c>
    </row>
    <row r="3" spans="1:5" x14ac:dyDescent="0.45">
      <c r="A3">
        <v>102</v>
      </c>
      <c r="B3" s="2">
        <v>140</v>
      </c>
      <c r="C3" s="4" t="s">
        <v>17</v>
      </c>
      <c r="D3" s="11">
        <v>43416</v>
      </c>
      <c r="E3" s="3" t="str">
        <f t="shared" ref="E3:E8" ca="1" si="0">IF(AND(B3&gt;=100, C3="closed", MONTH(D3)=MONTH(TODAY())), "x", "")</f>
        <v>x</v>
      </c>
    </row>
    <row r="4" spans="1:5" x14ac:dyDescent="0.45">
      <c r="A4">
        <v>103</v>
      </c>
      <c r="B4" s="2">
        <v>85</v>
      </c>
      <c r="C4" s="4" t="s">
        <v>18</v>
      </c>
      <c r="D4" s="11">
        <v>43377</v>
      </c>
      <c r="E4" s="3" t="str">
        <f t="shared" ca="1" si="0"/>
        <v/>
      </c>
    </row>
    <row r="5" spans="1:5" x14ac:dyDescent="0.45">
      <c r="A5">
        <v>104</v>
      </c>
      <c r="B5" s="2">
        <v>100</v>
      </c>
      <c r="C5" s="4" t="s">
        <v>17</v>
      </c>
      <c r="D5" s="11">
        <v>43397</v>
      </c>
      <c r="E5" s="3" t="str">
        <f t="shared" ca="1" si="0"/>
        <v/>
      </c>
    </row>
    <row r="6" spans="1:5" x14ac:dyDescent="0.45">
      <c r="A6">
        <v>105</v>
      </c>
      <c r="B6" s="2">
        <v>220</v>
      </c>
      <c r="C6" s="4" t="s">
        <v>17</v>
      </c>
      <c r="D6" s="11">
        <v>43409</v>
      </c>
      <c r="E6" s="3" t="str">
        <f t="shared" ca="1" si="0"/>
        <v>x</v>
      </c>
    </row>
    <row r="7" spans="1:5" x14ac:dyDescent="0.45">
      <c r="A7">
        <v>106</v>
      </c>
      <c r="B7" s="2">
        <v>50</v>
      </c>
      <c r="C7" s="4" t="s">
        <v>18</v>
      </c>
      <c r="D7" s="11">
        <v>43369</v>
      </c>
      <c r="E7" s="3" t="str">
        <f t="shared" ca="1" si="0"/>
        <v/>
      </c>
    </row>
    <row r="8" spans="1:5" x14ac:dyDescent="0.45">
      <c r="A8">
        <v>107</v>
      </c>
      <c r="B8" s="2">
        <v>65</v>
      </c>
      <c r="C8" s="4" t="s">
        <v>17</v>
      </c>
      <c r="D8" s="11">
        <v>43464</v>
      </c>
      <c r="E8" s="3" t="str">
        <f t="shared" ca="1" si="0"/>
        <v/>
      </c>
    </row>
    <row r="17" spans="13:15" x14ac:dyDescent="0.45">
      <c r="M17" t="s">
        <v>6</v>
      </c>
    </row>
    <row r="27" spans="13:15" x14ac:dyDescent="0.45">
      <c r="M27" t="s">
        <v>6</v>
      </c>
      <c r="O27" t="s">
        <v>6</v>
      </c>
    </row>
    <row r="31" spans="13:15" x14ac:dyDescent="0.45">
      <c r="O31" t="s">
        <v>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E57E-05DB-4C63-A365-F07E0493AED4}">
  <dimension ref="A1:P31"/>
  <sheetViews>
    <sheetView workbookViewId="0">
      <selection activeCell="D2" sqref="D2"/>
    </sheetView>
  </sheetViews>
  <sheetFormatPr defaultRowHeight="14.25" x14ac:dyDescent="0.45"/>
  <cols>
    <col min="1" max="1" width="9.265625" customWidth="1"/>
    <col min="2" max="2" width="10.3984375" customWidth="1"/>
    <col min="3" max="3" width="10.265625" customWidth="1"/>
    <col min="4" max="4" width="12.59765625" customWidth="1"/>
    <col min="6" max="6" width="10.265625" customWidth="1"/>
    <col min="7" max="7" width="11.59765625" customWidth="1"/>
  </cols>
  <sheetData>
    <row r="1" spans="1:8" x14ac:dyDescent="0.45">
      <c r="A1" s="1" t="s">
        <v>0</v>
      </c>
      <c r="B1" s="1" t="s">
        <v>29</v>
      </c>
      <c r="C1" s="1" t="s">
        <v>20</v>
      </c>
      <c r="D1" s="1" t="s">
        <v>28</v>
      </c>
      <c r="F1" s="18"/>
      <c r="G1" s="19" t="s">
        <v>24</v>
      </c>
      <c r="H1" s="20" t="s">
        <v>25</v>
      </c>
    </row>
    <row r="2" spans="1:8" x14ac:dyDescent="0.45">
      <c r="A2">
        <v>101</v>
      </c>
      <c r="B2" s="2">
        <v>10</v>
      </c>
      <c r="C2" s="6">
        <v>1</v>
      </c>
      <c r="D2" s="3" t="str">
        <f>IF(AND(B2&gt;30, C2&gt;5), "Poor", IF(AND(B2&lt;20, C2&lt;3), "Excellent", "Average"))</f>
        <v>Excellent</v>
      </c>
      <c r="F2" s="14" t="s">
        <v>21</v>
      </c>
      <c r="G2" s="15" t="s">
        <v>30</v>
      </c>
      <c r="H2" s="16" t="s">
        <v>26</v>
      </c>
    </row>
    <row r="3" spans="1:8" x14ac:dyDescent="0.45">
      <c r="A3">
        <v>102</v>
      </c>
      <c r="B3" s="2">
        <v>49</v>
      </c>
      <c r="C3" s="6">
        <v>3</v>
      </c>
      <c r="D3" s="3" t="str">
        <f t="shared" ref="D3:D8" si="0">IF(AND(B3&gt;30, C3&gt;5), "Poor", IF(AND(B3&lt;20, C3&lt;3), "Excellent", "Average"))</f>
        <v>Average</v>
      </c>
      <c r="F3" s="14" t="s">
        <v>22</v>
      </c>
      <c r="G3" s="15" t="s">
        <v>31</v>
      </c>
      <c r="H3" s="16" t="s">
        <v>27</v>
      </c>
    </row>
    <row r="4" spans="1:8" x14ac:dyDescent="0.45">
      <c r="A4">
        <v>103</v>
      </c>
      <c r="B4" s="2">
        <v>16</v>
      </c>
      <c r="C4" s="6">
        <v>6</v>
      </c>
      <c r="D4" s="3" t="str">
        <f t="shared" si="0"/>
        <v>Average</v>
      </c>
      <c r="F4" s="17" t="s">
        <v>23</v>
      </c>
      <c r="G4" s="28" t="s">
        <v>32</v>
      </c>
      <c r="H4" s="29"/>
    </row>
    <row r="5" spans="1:8" x14ac:dyDescent="0.45">
      <c r="A5">
        <v>104</v>
      </c>
      <c r="B5" s="2">
        <v>19</v>
      </c>
      <c r="C5" s="6">
        <v>2</v>
      </c>
      <c r="D5" s="3" t="str">
        <f t="shared" si="0"/>
        <v>Excellent</v>
      </c>
    </row>
    <row r="6" spans="1:8" x14ac:dyDescent="0.45">
      <c r="A6">
        <v>105</v>
      </c>
      <c r="B6" s="2">
        <v>30</v>
      </c>
      <c r="C6" s="6">
        <v>1</v>
      </c>
      <c r="D6" s="3" t="str">
        <f t="shared" si="0"/>
        <v>Average</v>
      </c>
    </row>
    <row r="7" spans="1:8" x14ac:dyDescent="0.45">
      <c r="A7">
        <v>106</v>
      </c>
      <c r="B7" s="2">
        <v>50</v>
      </c>
      <c r="C7" s="6">
        <v>10</v>
      </c>
      <c r="D7" s="3" t="str">
        <f t="shared" si="0"/>
        <v>Poor</v>
      </c>
    </row>
    <row r="8" spans="1:8" x14ac:dyDescent="0.45">
      <c r="A8">
        <v>107</v>
      </c>
      <c r="B8" s="2">
        <v>15</v>
      </c>
      <c r="C8" s="6">
        <v>3</v>
      </c>
      <c r="D8" s="3" t="str">
        <f t="shared" si="0"/>
        <v>Average</v>
      </c>
    </row>
    <row r="27" spans="16:16" x14ac:dyDescent="0.45">
      <c r="P27" t="s">
        <v>6</v>
      </c>
    </row>
    <row r="31" spans="16:16" x14ac:dyDescent="0.45">
      <c r="P31" t="s">
        <v>6</v>
      </c>
    </row>
  </sheetData>
  <mergeCells count="1">
    <mergeCell ref="G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82B5-EF49-407B-BC26-FF82EE37A8FA}">
  <dimension ref="A1:G10"/>
  <sheetViews>
    <sheetView workbookViewId="0">
      <selection activeCell="D2" sqref="D2"/>
    </sheetView>
  </sheetViews>
  <sheetFormatPr defaultRowHeight="14.25" x14ac:dyDescent="0.45"/>
  <cols>
    <col min="1" max="1" width="11.1328125" customWidth="1"/>
    <col min="2" max="2" width="14.59765625" customWidth="1"/>
    <col min="3" max="3" width="11.1328125" customWidth="1"/>
    <col min="4" max="4" width="10.265625" customWidth="1"/>
    <col min="6" max="6" width="15.1328125" customWidth="1"/>
    <col min="7" max="7" width="12.1328125" customWidth="1"/>
  </cols>
  <sheetData>
    <row r="1" spans="1:7" x14ac:dyDescent="0.45">
      <c r="A1" s="1" t="s">
        <v>0</v>
      </c>
      <c r="B1" s="1" t="s">
        <v>33</v>
      </c>
      <c r="C1" s="1" t="s">
        <v>12</v>
      </c>
      <c r="D1" s="1" t="s">
        <v>7</v>
      </c>
      <c r="F1" s="7" t="s">
        <v>33</v>
      </c>
      <c r="G1" t="s">
        <v>37</v>
      </c>
    </row>
    <row r="2" spans="1:7" x14ac:dyDescent="0.45">
      <c r="A2">
        <v>101</v>
      </c>
      <c r="B2" t="s">
        <v>35</v>
      </c>
      <c r="C2" s="2">
        <v>135</v>
      </c>
      <c r="D2" s="3" t="str">
        <f>IF(AND(EXACT(B2, $G$1), C2&gt;$G$2), "x", "")</f>
        <v/>
      </c>
      <c r="F2" s="9" t="s">
        <v>34</v>
      </c>
      <c r="G2" s="21">
        <v>100</v>
      </c>
    </row>
    <row r="3" spans="1:7" x14ac:dyDescent="0.45">
      <c r="A3">
        <v>102</v>
      </c>
      <c r="B3" t="s">
        <v>39</v>
      </c>
      <c r="C3" s="2">
        <v>140</v>
      </c>
      <c r="D3" s="3" t="str">
        <f t="shared" ref="D3:D10" si="0">IF(AND(EXACT(B3, $G$1), C3&gt;$G$2), "x", "")</f>
        <v/>
      </c>
    </row>
    <row r="4" spans="1:7" x14ac:dyDescent="0.45">
      <c r="A4">
        <v>103</v>
      </c>
      <c r="B4" t="s">
        <v>37</v>
      </c>
      <c r="C4" s="2">
        <v>85</v>
      </c>
      <c r="D4" s="3" t="str">
        <f t="shared" si="0"/>
        <v/>
      </c>
    </row>
    <row r="5" spans="1:7" x14ac:dyDescent="0.45">
      <c r="A5">
        <v>104</v>
      </c>
      <c r="B5" t="s">
        <v>35</v>
      </c>
      <c r="C5" s="2">
        <v>100</v>
      </c>
      <c r="D5" s="3" t="str">
        <f t="shared" si="0"/>
        <v/>
      </c>
    </row>
    <row r="6" spans="1:7" x14ac:dyDescent="0.45">
      <c r="A6">
        <v>105</v>
      </c>
      <c r="B6" t="s">
        <v>37</v>
      </c>
      <c r="C6" s="2">
        <v>220</v>
      </c>
      <c r="D6" s="3" t="str">
        <f t="shared" si="0"/>
        <v>x</v>
      </c>
    </row>
    <row r="7" spans="1:7" x14ac:dyDescent="0.45">
      <c r="A7">
        <v>106</v>
      </c>
      <c r="B7" t="s">
        <v>36</v>
      </c>
      <c r="C7" s="2">
        <v>50</v>
      </c>
      <c r="D7" s="3" t="str">
        <f t="shared" si="0"/>
        <v/>
      </c>
    </row>
    <row r="8" spans="1:7" x14ac:dyDescent="0.45">
      <c r="A8">
        <v>107</v>
      </c>
      <c r="B8" t="s">
        <v>38</v>
      </c>
      <c r="C8" s="2">
        <v>165</v>
      </c>
      <c r="D8" s="3" t="str">
        <f t="shared" si="0"/>
        <v/>
      </c>
    </row>
    <row r="9" spans="1:7" x14ac:dyDescent="0.45">
      <c r="A9">
        <v>108</v>
      </c>
      <c r="B9" t="s">
        <v>39</v>
      </c>
      <c r="C9" s="2">
        <v>230</v>
      </c>
      <c r="D9" s="3" t="str">
        <f t="shared" si="0"/>
        <v/>
      </c>
    </row>
    <row r="10" spans="1:7" x14ac:dyDescent="0.45">
      <c r="A10">
        <v>109</v>
      </c>
      <c r="B10" t="s">
        <v>37</v>
      </c>
      <c r="C10" s="2">
        <v>110</v>
      </c>
      <c r="D10" s="3" t="str">
        <f t="shared" si="0"/>
        <v>x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DECB-8933-4803-8C46-99A66B504CF7}">
  <sheetPr codeName="Sheet5"/>
  <dimension ref="A1:N25"/>
  <sheetViews>
    <sheetView workbookViewId="0"/>
  </sheetViews>
  <sheetFormatPr defaultRowHeight="14.25" x14ac:dyDescent="0.45"/>
  <cols>
    <col min="1" max="1" width="9.265625" customWidth="1"/>
    <col min="2" max="2" width="14.86328125" customWidth="1"/>
    <col min="3" max="3" width="11.1328125" customWidth="1"/>
    <col min="4" max="4" width="9.73046875" customWidth="1"/>
    <col min="5" max="5" width="7.73046875" customWidth="1"/>
    <col min="6" max="6" width="12.86328125" customWidth="1"/>
    <col min="7" max="7" width="13.3984375" customWidth="1"/>
  </cols>
  <sheetData>
    <row r="1" spans="1:7" x14ac:dyDescent="0.45">
      <c r="A1" s="1" t="s">
        <v>0</v>
      </c>
      <c r="B1" s="1" t="s">
        <v>33</v>
      </c>
      <c r="C1" s="1" t="s">
        <v>12</v>
      </c>
      <c r="D1" s="1" t="s">
        <v>7</v>
      </c>
      <c r="F1" s="7" t="s">
        <v>41</v>
      </c>
      <c r="G1" s="24" t="s">
        <v>37</v>
      </c>
    </row>
    <row r="2" spans="1:7" x14ac:dyDescent="0.45">
      <c r="A2">
        <v>101</v>
      </c>
      <c r="B2" t="s">
        <v>35</v>
      </c>
      <c r="C2" s="2">
        <v>135</v>
      </c>
      <c r="D2" s="3" t="str">
        <f>IF(AND(OR(B2=$G$1,B2= $G$2), C2&gt;$G$3), "x", "")</f>
        <v>x</v>
      </c>
      <c r="F2" s="22" t="s">
        <v>42</v>
      </c>
      <c r="G2" s="25" t="s">
        <v>35</v>
      </c>
    </row>
    <row r="3" spans="1:7" x14ac:dyDescent="0.45">
      <c r="A3">
        <v>102</v>
      </c>
      <c r="B3" t="s">
        <v>37</v>
      </c>
      <c r="C3" s="2">
        <v>140</v>
      </c>
      <c r="D3" s="3" t="str">
        <f t="shared" ref="D3:D10" si="0">IF(AND(OR(B3=$G$1,B3= $G$2), C3&gt;$G$3), "x", "")</f>
        <v>x</v>
      </c>
      <c r="F3" s="9" t="s">
        <v>34</v>
      </c>
      <c r="G3" s="23">
        <v>100</v>
      </c>
    </row>
    <row r="4" spans="1:7" x14ac:dyDescent="0.45">
      <c r="A4">
        <v>103</v>
      </c>
      <c r="B4" t="s">
        <v>40</v>
      </c>
      <c r="C4" s="2">
        <v>85</v>
      </c>
      <c r="D4" s="3" t="str">
        <f t="shared" si="0"/>
        <v/>
      </c>
    </row>
    <row r="5" spans="1:7" x14ac:dyDescent="0.45">
      <c r="A5">
        <v>104</v>
      </c>
      <c r="B5" t="s">
        <v>35</v>
      </c>
      <c r="C5" s="2">
        <v>65</v>
      </c>
      <c r="D5" s="3" t="str">
        <f t="shared" si="0"/>
        <v/>
      </c>
    </row>
    <row r="6" spans="1:7" x14ac:dyDescent="0.45">
      <c r="A6">
        <v>105</v>
      </c>
      <c r="B6" t="s">
        <v>37</v>
      </c>
      <c r="C6" s="2">
        <v>220</v>
      </c>
      <c r="D6" s="3" t="str">
        <f t="shared" si="0"/>
        <v>x</v>
      </c>
    </row>
    <row r="7" spans="1:7" x14ac:dyDescent="0.45">
      <c r="A7">
        <v>106</v>
      </c>
      <c r="B7" t="s">
        <v>35</v>
      </c>
      <c r="C7" s="2">
        <v>50</v>
      </c>
      <c r="D7" s="3" t="str">
        <f t="shared" si="0"/>
        <v/>
      </c>
    </row>
    <row r="8" spans="1:7" x14ac:dyDescent="0.45">
      <c r="A8">
        <v>107</v>
      </c>
      <c r="B8" t="s">
        <v>37</v>
      </c>
      <c r="C8" s="2">
        <v>65</v>
      </c>
      <c r="D8" s="3" t="str">
        <f t="shared" si="0"/>
        <v/>
      </c>
    </row>
    <row r="9" spans="1:7" x14ac:dyDescent="0.45">
      <c r="A9">
        <v>108</v>
      </c>
      <c r="B9" t="s">
        <v>40</v>
      </c>
      <c r="C9" s="2">
        <v>230</v>
      </c>
      <c r="D9" s="3" t="str">
        <f t="shared" si="0"/>
        <v/>
      </c>
    </row>
    <row r="10" spans="1:7" x14ac:dyDescent="0.45">
      <c r="A10">
        <v>109</v>
      </c>
      <c r="B10" t="s">
        <v>37</v>
      </c>
      <c r="C10" s="2">
        <v>110</v>
      </c>
      <c r="D10" s="3" t="str">
        <f t="shared" si="0"/>
        <v>x</v>
      </c>
    </row>
    <row r="25" spans="14:14" x14ac:dyDescent="0.45">
      <c r="N25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Excel IF AND - Examples</vt:lpstr>
      <vt:lpstr>Basic IF AND formula</vt:lpstr>
      <vt:lpstr>IF greater than AND less than</vt:lpstr>
      <vt:lpstr>Dates between</vt:lpstr>
      <vt:lpstr>IF AND with calculations</vt:lpstr>
      <vt:lpstr>Multiple IF AND</vt:lpstr>
      <vt:lpstr>Nested IF AND</vt:lpstr>
      <vt:lpstr>Case-sensitive IF AND</vt:lpstr>
      <vt:lpstr>IF AND OR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2018-06-25T14:48:34Z</dcterms:created>
  <dcterms:modified xsi:type="dcterms:W3CDTF">2020-11-25T16:25:10Z</dcterms:modified>
</cp:coreProperties>
</file>