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MAP function in Excel/"/>
    </mc:Choice>
  </mc:AlternateContent>
  <xr:revisionPtr revIDLastSave="477" documentId="8_{28D2B478-D179-4380-B092-EECCD59D78AF}" xr6:coauthVersionLast="47" xr6:coauthVersionMax="47" xr10:uidLastSave="{43708239-0983-4B8F-A35B-6E19A5905B52}"/>
  <bookViews>
    <workbookView xWindow="-120" yWindow="-120" windowWidth="38640" windowHeight="21120" xr2:uid="{00000000-000D-0000-FFFF-FFFF00000000}"/>
  </bookViews>
  <sheets>
    <sheet name="MAP function - Examples" sheetId="29" r:id="rId1"/>
    <sheet name="MAP function" sheetId="65" r:id="rId2"/>
    <sheet name="MAP formula - one array" sheetId="83" r:id="rId3"/>
    <sheet name="MAP formula - multiple arrays" sheetId="85" r:id="rId4"/>
    <sheet name="Combine columns" sheetId="80" r:id="rId5"/>
    <sheet name="Clean data" sheetId="86" r:id="rId6"/>
    <sheet name="Multiple inputs" sheetId="87" r:id="rId7"/>
    <sheet name="Conditions" sheetId="89" r:id="rId8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89" l="1" a="1"/>
  <c r="E3" i="89" s="1"/>
  <c r="G3" i="87" a="1"/>
  <c r="G3" i="87" s="1"/>
  <c r="C3" i="86" a="1"/>
  <c r="C3" i="86" s="1"/>
  <c r="E3" i="80" a="1"/>
  <c r="E3" i="80" s="1"/>
  <c r="E18" i="85" a="1"/>
  <c r="E18" i="85" s="1"/>
  <c r="G4" i="65" a="1"/>
  <c r="G4" i="65" s="1"/>
  <c r="G4" i="83" a="1"/>
  <c r="G4" i="8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<sst xmlns="http://schemas.openxmlformats.org/spreadsheetml/2006/main" count="221" uniqueCount="174">
  <si>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</si>
  <si>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</si>
  <si>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</si>
  <si>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</si>
  <si>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</si>
  <si>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</si>
  <si>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</si>
  <si>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Headphones</t>
  </si>
  <si>
    <t>Power Bank</t>
  </si>
  <si>
    <t>Price</t>
  </si>
  <si>
    <t>Order no.</t>
  </si>
  <si>
    <t>Sample Workbook to Excel MAP Function</t>
  </si>
  <si>
    <t>Source data</t>
  </si>
  <si>
    <t>Result</t>
  </si>
  <si>
    <t>Excel MAP function</t>
  </si>
  <si>
    <t>MAP(array1, [array2], ..., lambda)</t>
  </si>
  <si>
    <t>Result - increased by 10%</t>
  </si>
  <si>
    <t>MAP(array, LAMBDA(x, formula))</t>
  </si>
  <si>
    <t>Excel MAP formula</t>
  </si>
  <si>
    <t>UK</t>
  </si>
  <si>
    <t>US</t>
  </si>
  <si>
    <t>DE</t>
  </si>
  <si>
    <t>FR</t>
  </si>
  <si>
    <t>CA</t>
  </si>
  <si>
    <t>AU</t>
  </si>
  <si>
    <t>IT</t>
  </si>
  <si>
    <t>ES</t>
  </si>
  <si>
    <t>IN</t>
  </si>
  <si>
    <t>JP</t>
  </si>
  <si>
    <t>CN</t>
  </si>
  <si>
    <t>KR</t>
  </si>
  <si>
    <t>BR</t>
  </si>
  <si>
    <t>MX</t>
  </si>
  <si>
    <t>AR</t>
  </si>
  <si>
    <t>CL</t>
  </si>
  <si>
    <t>NL</t>
  </si>
  <si>
    <t>BE</t>
  </si>
  <si>
    <t>SE</t>
  </si>
  <si>
    <t>NO</t>
  </si>
  <si>
    <t>DK</t>
  </si>
  <si>
    <t>FI</t>
  </si>
  <si>
    <t>PL</t>
  </si>
  <si>
    <t>CZ</t>
  </si>
  <si>
    <t>AT</t>
  </si>
  <si>
    <t>CH</t>
  </si>
  <si>
    <t>IE</t>
  </si>
  <si>
    <t>PT</t>
  </si>
  <si>
    <t>GR</t>
  </si>
  <si>
    <t>TR</t>
  </si>
  <si>
    <t>IL</t>
  </si>
  <si>
    <t>SA</t>
  </si>
  <si>
    <t>AE</t>
  </si>
  <si>
    <t>ZA</t>
  </si>
  <si>
    <t>NG</t>
  </si>
  <si>
    <t>EG</t>
  </si>
  <si>
    <t>Array 1</t>
  </si>
  <si>
    <t>Array 2</t>
  </si>
  <si>
    <t>Excel MAP formula with multiple arrays</t>
  </si>
  <si>
    <t>MAP(array1, array2, LAMBDA(x, y, formula))</t>
  </si>
  <si>
    <t>Area Code</t>
  </si>
  <si>
    <t>City</t>
  </si>
  <si>
    <t>State</t>
  </si>
  <si>
    <t>New York</t>
  </si>
  <si>
    <t>NY</t>
  </si>
  <si>
    <t>Los Angeles</t>
  </si>
  <si>
    <t>Chicago</t>
  </si>
  <si>
    <t>Houston</t>
  </si>
  <si>
    <t>TX</t>
  </si>
  <si>
    <t>Phoenix</t>
  </si>
  <si>
    <t>AZ</t>
  </si>
  <si>
    <t>Philadelphia</t>
  </si>
  <si>
    <t>PA</t>
  </si>
  <si>
    <t>San Antonio</t>
  </si>
  <si>
    <t>San Diego</t>
  </si>
  <si>
    <t>Dallas</t>
  </si>
  <si>
    <t>San Jose</t>
  </si>
  <si>
    <t>Austin</t>
  </si>
  <si>
    <t>Jacksonville</t>
  </si>
  <si>
    <t>FL</t>
  </si>
  <si>
    <t>San Francisco</t>
  </si>
  <si>
    <t>Columbus</t>
  </si>
  <si>
    <t>OH</t>
  </si>
  <si>
    <t>Charlotte</t>
  </si>
  <si>
    <t>NC</t>
  </si>
  <si>
    <t>Indianapolis</t>
  </si>
  <si>
    <t>Seattle</t>
  </si>
  <si>
    <t>WA</t>
  </si>
  <si>
    <t>Denver</t>
  </si>
  <si>
    <t>CO</t>
  </si>
  <si>
    <t>Washington</t>
  </si>
  <si>
    <t>DC</t>
  </si>
  <si>
    <t>Boston</t>
  </si>
  <si>
    <t>MA</t>
  </si>
  <si>
    <t>Nashville</t>
  </si>
  <si>
    <t>TN</t>
  </si>
  <si>
    <t>Portland</t>
  </si>
  <si>
    <t>OR</t>
  </si>
  <si>
    <t>Las Vegas</t>
  </si>
  <si>
    <t>NV</t>
  </si>
  <si>
    <t>Milwaukee</t>
  </si>
  <si>
    <t>WI</t>
  </si>
  <si>
    <t>Tulsa</t>
  </si>
  <si>
    <t>OK</t>
  </si>
  <si>
    <t>MAP formula</t>
  </si>
  <si>
    <t>MAP formula to combine columns</t>
  </si>
  <si>
    <t>213  Los Angeles</t>
  </si>
  <si>
    <t xml:space="preserve"> 312  _x0001_ ChICago</t>
  </si>
  <si>
    <t xml:space="preserve">     713   houston</t>
  </si>
  <si>
    <t>602 Phoenix</t>
  </si>
  <si>
    <t>215      Philadelphia</t>
  </si>
  <si>
    <t>619  San _x0001_ Diego</t>
  </si>
  <si>
    <t>214  DALLAS</t>
  </si>
  <si>
    <t>614         Columbus</t>
  </si>
  <si>
    <t>704  CharloTTe</t>
  </si>
  <si>
    <t xml:space="preserve">  317 Indianapolis</t>
  </si>
  <si>
    <t>202          Washington</t>
  </si>
  <si>
    <t>617 Boston</t>
  </si>
  <si>
    <t>414       Milwaukee</t>
  </si>
  <si>
    <t>918  TULSA</t>
  </si>
  <si>
    <t>512         Austin</t>
  </si>
  <si>
    <t>904 _x0001__x0001__x0001__x0001_  Jacksonville</t>
  </si>
  <si>
    <t>206  Seattle _x0001__x0001__x0001__x0001_</t>
  </si>
  <si>
    <t>503                PORTLAND</t>
  </si>
  <si>
    <t>615 _x0001_            Nashville</t>
  </si>
  <si>
    <t xml:space="preserve">        303  DeNver</t>
  </si>
  <si>
    <t xml:space="preserve"> 212  New            York _x0001__x0001__x0001_ </t>
  </si>
  <si>
    <t xml:space="preserve">            201   _x000C_Newark</t>
  </si>
  <si>
    <t xml:space="preserve">                 408   san Jose</t>
  </si>
  <si>
    <t xml:space="preserve">          415 San Francisco</t>
  </si>
  <si>
    <t xml:space="preserve">       702  Las vegas</t>
  </si>
  <si>
    <t>MAP formula to clean data</t>
  </si>
  <si>
    <t>Item Name</t>
  </si>
  <si>
    <t>Qty</t>
  </si>
  <si>
    <t>Discount %</t>
  </si>
  <si>
    <t>Laptop</t>
  </si>
  <si>
    <t>Mouse</t>
  </si>
  <si>
    <t>Keyboard</t>
  </si>
  <si>
    <t>Monitor</t>
  </si>
  <si>
    <t>Printer</t>
  </si>
  <si>
    <t>Desk Chair</t>
  </si>
  <si>
    <t>Webcam</t>
  </si>
  <si>
    <t>USB Drive</t>
  </si>
  <si>
    <t>External HDD</t>
  </si>
  <si>
    <t>Tablet</t>
  </si>
  <si>
    <t>Smartphone</t>
  </si>
  <si>
    <t>Charger</t>
  </si>
  <si>
    <t>Router</t>
  </si>
  <si>
    <t>Speaker</t>
  </si>
  <si>
    <t>Microphone</t>
  </si>
  <si>
    <t>Graphics Card</t>
  </si>
  <si>
    <t>SSD</t>
  </si>
  <si>
    <t>RAM</t>
  </si>
  <si>
    <t>Cooling Pad</t>
  </si>
  <si>
    <t>Projector</t>
  </si>
  <si>
    <t>Cable Set</t>
  </si>
  <si>
    <t>Smartwatch</t>
  </si>
  <si>
    <t>Gaming Console</t>
  </si>
  <si>
    <t>Discounted total</t>
  </si>
  <si>
    <t>MAP formula with multiple inputs</t>
  </si>
  <si>
    <t>Amount</t>
  </si>
  <si>
    <t>Status</t>
  </si>
  <si>
    <t>In transit</t>
  </si>
  <si>
    <t>Delivered</t>
  </si>
  <si>
    <t>On the way</t>
  </si>
  <si>
    <t>Cancelled</t>
  </si>
  <si>
    <t>Delayed</t>
  </si>
  <si>
    <t>Amount greater than</t>
  </si>
  <si>
    <t>MAP formula with AND / OR conditions</t>
  </si>
  <si>
    <t>Excel MAP function with formula examples</t>
  </si>
  <si>
    <t xml:space="preserve">Excel MAP function </t>
  </si>
  <si>
    <t>Using MAP function with one array</t>
  </si>
  <si>
    <t>Using MAP function with multiple arrays</t>
  </si>
  <si>
    <t>MAP with multiple AND / OR conditions</t>
  </si>
  <si>
    <t>The workbook shows how to use the Excel MAP function to process entire arrays in one 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</si>
</sst>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&quot;$&quot;#,##0"/>
    <numFmt numFmtId="166" formatCode="&quot;$&quot;#,##0.00"/>
    <numFmt numFmtId="167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50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rgb="FFB3B3FF"/>
      </left>
      <right/>
      <top style="thin">
        <color rgb="FFB3B3FF"/>
      </top>
      <bottom style="thin">
        <color rgb="FFB3B3FF"/>
      </bottom>
      <diagonal/>
    </border>
    <border>
      <left/>
      <right/>
      <top style="thin">
        <color rgb="FFB3B3FF"/>
      </top>
      <bottom style="thin">
        <color rgb="FFB3B3FF"/>
      </bottom>
      <diagonal/>
    </border>
    <border>
      <left/>
      <right style="thin">
        <color rgb="FFB3B3FF"/>
      </right>
      <top style="thin">
        <color rgb="FFB3B3FF"/>
      </top>
      <bottom style="thin">
        <color rgb="FFB3B3FF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5" tint="0.39997558519241921"/>
      </left>
      <right/>
      <top/>
      <bottom/>
      <diagonal/>
    </border>
    <border>
      <left/>
      <right style="thin">
        <color theme="5" tint="0.39997558519241921"/>
      </right>
      <top/>
      <bottom/>
      <diagonal/>
    </border>
    <border>
      <left style="thin">
        <color theme="5" tint="0.39997558519241921"/>
      </left>
      <right/>
      <top/>
      <bottom style="thin">
        <color theme="5" tint="0.39997558519241921"/>
      </bottom>
      <diagonal/>
    </border>
    <border>
      <left/>
      <right/>
      <top/>
      <bottom style="thin">
        <color theme="5" tint="0.39997558519241921"/>
      </bottom>
      <diagonal/>
    </border>
    <border>
      <left/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 style="thin">
        <color theme="5" tint="0.39997558519241921"/>
      </right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116">
    <xf numFmtId="0" fontId="0" fillId="0" borderId="0" xfId="0"/>
    <xf numFmtId="0" fontId="4" fillId="4" borderId="0" xfId="2" applyFill="1"/>
    <xf numFmtId="0" fontId="4" fillId="4" borderId="0" xfId="2" applyFill="1" applyAlignment="1">
      <alignment horizontal="left"/>
    </xf>
    <xf numFmtId="0" fontId="6" fillId="4" borderId="0" xfId="3" applyFont="1" applyFill="1"/>
    <xf numFmtId="164" fontId="4" fillId="4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4" borderId="0" xfId="2" applyFont="1" applyFill="1" applyAlignment="1">
      <alignment vertical="top"/>
    </xf>
    <xf numFmtId="0" fontId="4" fillId="4" borderId="0" xfId="2" applyFill="1" applyAlignment="1">
      <alignment vertical="top"/>
    </xf>
    <xf numFmtId="0" fontId="4" fillId="4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0" fontId="0" fillId="0" borderId="4" xfId="0" applyBorder="1"/>
    <xf numFmtId="0" fontId="0" fillId="0" borderId="6" xfId="0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3" xfId="0" applyFont="1" applyFill="1" applyBorder="1"/>
    <xf numFmtId="165" fontId="0" fillId="0" borderId="0" xfId="0" applyNumberFormat="1"/>
    <xf numFmtId="0" fontId="0" fillId="0" borderId="7" xfId="0" applyBorder="1"/>
    <xf numFmtId="165" fontId="0" fillId="0" borderId="7" xfId="0" applyNumberFormat="1" applyBorder="1"/>
    <xf numFmtId="166" fontId="0" fillId="0" borderId="0" xfId="0" applyNumberFormat="1"/>
    <xf numFmtId="165" fontId="0" fillId="0" borderId="5" xfId="0" applyNumberFormat="1" applyBorder="1"/>
    <xf numFmtId="165" fontId="0" fillId="0" borderId="8" xfId="0" applyNumberFormat="1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65" fontId="0" fillId="0" borderId="16" xfId="0" applyNumberFormat="1" applyBorder="1"/>
    <xf numFmtId="0" fontId="0" fillId="0" borderId="10" xfId="0" applyBorder="1"/>
    <xf numFmtId="165" fontId="0" fillId="0" borderId="11" xfId="0" applyNumberFormat="1" applyBorder="1"/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3" borderId="17" xfId="0" applyFont="1" applyFill="1" applyBorder="1"/>
    <xf numFmtId="0" fontId="0" fillId="0" borderId="19" xfId="0" applyBorder="1"/>
    <xf numFmtId="0" fontId="0" fillId="0" borderId="2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165" fontId="0" fillId="0" borderId="13" xfId="0" applyNumberFormat="1" applyBorder="1"/>
    <xf numFmtId="165" fontId="0" fillId="0" borderId="14" xfId="0" applyNumberFormat="1" applyBorder="1"/>
    <xf numFmtId="0" fontId="0" fillId="0" borderId="15" xfId="0" applyBorder="1"/>
    <xf numFmtId="0" fontId="0" fillId="0" borderId="9" xfId="0" applyBorder="1"/>
    <xf numFmtId="165" fontId="0" fillId="0" borderId="10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2" fontId="0" fillId="0" borderId="15" xfId="0" applyNumberFormat="1" applyBorder="1"/>
    <xf numFmtId="2" fontId="0" fillId="0" borderId="0" xfId="0" applyNumberFormat="1"/>
    <xf numFmtId="2" fontId="0" fillId="0" borderId="16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67" fontId="0" fillId="0" borderId="0" xfId="0" applyNumberFormat="1"/>
    <xf numFmtId="0" fontId="0" fillId="0" borderId="29" xfId="0" applyBorder="1"/>
    <xf numFmtId="0" fontId="0" fillId="0" borderId="31" xfId="0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0" fillId="0" borderId="30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5" borderId="21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7" fillId="0" borderId="0" xfId="1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4" fillId="4" borderId="0" xfId="2" applyFill="1" applyAlignment="1">
      <alignment vertical="top" wrapText="1"/>
    </xf>
    <xf numFmtId="0" fontId="0" fillId="0" borderId="0" xfId="0" applyBorder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2" fillId="2" borderId="43" xfId="0" applyFont="1" applyFill="1" applyBorder="1"/>
    <xf numFmtId="0" fontId="0" fillId="0" borderId="44" xfId="0" applyBorder="1"/>
    <xf numFmtId="0" fontId="0" fillId="0" borderId="45" xfId="0" applyBorder="1"/>
    <xf numFmtId="0" fontId="2" fillId="5" borderId="46" xfId="0" applyFont="1" applyFill="1" applyBorder="1"/>
    <xf numFmtId="0" fontId="0" fillId="0" borderId="47" xfId="0" applyBorder="1"/>
    <xf numFmtId="0" fontId="0" fillId="0" borderId="48" xfId="0" applyBorder="1"/>
    <xf numFmtId="9" fontId="0" fillId="0" borderId="5" xfId="0" applyNumberFormat="1" applyBorder="1"/>
    <xf numFmtId="9" fontId="0" fillId="0" borderId="8" xfId="0" applyNumberFormat="1" applyBorder="1"/>
    <xf numFmtId="165" fontId="0" fillId="0" borderId="0" xfId="0" applyNumberFormat="1" applyBorder="1"/>
    <xf numFmtId="165" fontId="0" fillId="0" borderId="44" xfId="0" applyNumberFormat="1" applyBorder="1"/>
    <xf numFmtId="165" fontId="0" fillId="0" borderId="45" xfId="0" applyNumberFormat="1" applyBorder="1"/>
    <xf numFmtId="165" fontId="0" fillId="0" borderId="49" xfId="0" applyNumberFormat="1" applyBorder="1"/>
    <xf numFmtId="165" fontId="0" fillId="0" borderId="18" xfId="0" applyNumberFormat="1" applyBorder="1"/>
    <xf numFmtId="165" fontId="2" fillId="3" borderId="17" xfId="0" applyNumberFormat="1" applyFont="1" applyFill="1" applyBorder="1"/>
    <xf numFmtId="0" fontId="1" fillId="4" borderId="0" xfId="2" applyFont="1" applyFill="1" applyAlignment="1">
      <alignment vertical="top" wrapText="1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161925</xdr:rowOff>
    </xdr:from>
    <xdr:to>
      <xdr:col>2</xdr:col>
      <xdr:colOff>5012013</xdr:colOff>
      <xdr:row>25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map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2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96" t="s">
        <v>11</v>
      </c>
      <c r="C4" s="96"/>
      <c r="D4" s="96"/>
      <c r="E4" s="96"/>
      <c r="F4" s="96"/>
    </row>
    <row r="6" spans="1:7" ht="45.75" customHeight="1" x14ac:dyDescent="0.25">
      <c r="B6" s="115" t="s">
        <v>173</v>
      </c>
      <c r="C6" s="97"/>
    </row>
    <row r="7" spans="1:7" x14ac:dyDescent="0.25">
      <c r="B7" s="2" t="s">
        <v>1</v>
      </c>
      <c r="C7" s="3" t="s">
        <v>2</v>
      </c>
    </row>
    <row r="8" spans="1:7" x14ac:dyDescent="0.25">
      <c r="B8" s="2" t="s">
        <v>3</v>
      </c>
      <c r="C8" s="4">
        <v>46107</v>
      </c>
    </row>
    <row r="9" spans="1:7" x14ac:dyDescent="0.25">
      <c r="B9" s="2" t="s">
        <v>4</v>
      </c>
      <c r="C9" s="5" t="s">
        <v>168</v>
      </c>
      <c r="D9" s="6"/>
      <c r="E9" s="6"/>
      <c r="F9" s="6"/>
      <c r="G9" s="6"/>
    </row>
    <row r="10" spans="1:7" x14ac:dyDescent="0.25">
      <c r="B10" s="2"/>
      <c r="C10" s="3"/>
    </row>
    <row r="11" spans="1:7" x14ac:dyDescent="0.25">
      <c r="B11" s="7" t="s">
        <v>5</v>
      </c>
      <c r="C11" s="8"/>
    </row>
    <row r="12" spans="1:7" x14ac:dyDescent="0.25">
      <c r="A12" s="9" t="s">
        <v>6</v>
      </c>
      <c r="B12" s="95" t="s">
        <v>169</v>
      </c>
      <c r="C12" s="95"/>
    </row>
    <row r="13" spans="1:7" x14ac:dyDescent="0.25">
      <c r="A13" s="9" t="s">
        <v>6</v>
      </c>
      <c r="B13" s="95" t="s">
        <v>170</v>
      </c>
      <c r="C13" s="95"/>
    </row>
    <row r="14" spans="1:7" x14ac:dyDescent="0.25">
      <c r="A14" s="9" t="s">
        <v>6</v>
      </c>
      <c r="B14" s="95" t="s">
        <v>171</v>
      </c>
      <c r="C14" s="95"/>
    </row>
    <row r="15" spans="1:7" x14ac:dyDescent="0.25">
      <c r="A15" s="9" t="s">
        <v>6</v>
      </c>
      <c r="B15" s="95" t="s">
        <v>104</v>
      </c>
      <c r="C15" s="95"/>
    </row>
    <row r="16" spans="1:7" x14ac:dyDescent="0.25">
      <c r="A16" s="9" t="s">
        <v>6</v>
      </c>
      <c r="B16" s="95" t="s">
        <v>130</v>
      </c>
      <c r="C16" s="95"/>
    </row>
    <row r="17" spans="1:7" x14ac:dyDescent="0.25">
      <c r="A17" s="9" t="s">
        <v>6</v>
      </c>
      <c r="B17" s="95" t="s">
        <v>158</v>
      </c>
      <c r="C17" s="95"/>
    </row>
    <row r="18" spans="1:7" x14ac:dyDescent="0.25">
      <c r="A18" s="9" t="s">
        <v>6</v>
      </c>
      <c r="B18" s="95" t="s">
        <v>172</v>
      </c>
      <c r="C18" s="95"/>
    </row>
    <row r="19" spans="1:7" x14ac:dyDescent="0.25">
      <c r="A19" s="9"/>
      <c r="B19" s="11"/>
      <c r="C19" s="11"/>
    </row>
    <row r="20" spans="1:7" s="10" customFormat="1" x14ac:dyDescent="0.25"/>
    <row r="22" spans="1:7" x14ac:dyDescent="0.25">
      <c r="G22" s="1" t="s">
        <v>0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59BA7FF9-8D43-4F4D-A05F-9CE79E90323F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W30"/>
  <sheetViews>
    <sheetView showGridLines="0" workbookViewId="0">
      <selection activeCell="G4" sqref="G4"/>
    </sheetView>
  </sheetViews>
  <sheetFormatPr defaultRowHeight="15" x14ac:dyDescent="0.25"/>
  <cols>
    <col min="1" max="1" width="3.42578125" customWidth="1"/>
    <col min="2" max="5" width="11.7109375" customWidth="1"/>
    <col min="6" max="6" width="16.42578125" customWidth="1"/>
    <col min="7" max="10" width="14.7109375" customWidth="1"/>
    <col min="14" max="17" width="10.5703125" bestFit="1" customWidth="1"/>
    <col min="20" max="20" width="26" customWidth="1"/>
    <col min="21" max="21" width="18.5703125" customWidth="1"/>
  </cols>
  <sheetData>
    <row r="1" spans="1:23" ht="25.5" customHeight="1" x14ac:dyDescent="0.3">
      <c r="A1" s="82" t="s">
        <v>14</v>
      </c>
      <c r="B1" s="83"/>
      <c r="C1" s="83"/>
      <c r="D1" s="83"/>
      <c r="E1" s="83"/>
      <c r="F1" s="83"/>
      <c r="G1" s="83"/>
      <c r="H1" s="83"/>
      <c r="I1" s="83"/>
      <c r="J1" s="83"/>
      <c r="K1" s="55"/>
    </row>
    <row r="2" spans="1:23" ht="31.5" customHeight="1" x14ac:dyDescent="0.25">
      <c r="A2" s="84" t="s">
        <v>15</v>
      </c>
      <c r="B2" s="85"/>
      <c r="C2" s="85"/>
      <c r="D2" s="85"/>
      <c r="E2" s="85"/>
      <c r="F2" s="85"/>
      <c r="G2" s="85"/>
      <c r="H2" s="85"/>
      <c r="I2" s="85"/>
      <c r="J2" s="85"/>
      <c r="K2" s="56"/>
    </row>
    <row r="3" spans="1:23" ht="18.75" customHeight="1" x14ac:dyDescent="0.25">
      <c r="A3" s="57"/>
      <c r="B3" s="86" t="s">
        <v>12</v>
      </c>
      <c r="C3" s="87"/>
      <c r="D3" s="87"/>
      <c r="E3" s="88"/>
      <c r="G3" s="92" t="s">
        <v>16</v>
      </c>
      <c r="H3" s="93"/>
      <c r="I3" s="93"/>
      <c r="J3" s="94"/>
      <c r="K3" s="56"/>
      <c r="N3" s="54"/>
      <c r="O3" s="54"/>
      <c r="P3" s="54"/>
      <c r="Q3" s="54"/>
      <c r="R3" s="54"/>
      <c r="S3" s="54"/>
      <c r="T3" s="54"/>
      <c r="U3" s="54"/>
      <c r="V3" s="54"/>
      <c r="W3" s="54"/>
    </row>
    <row r="4" spans="1:23" ht="17.25" customHeight="1" x14ac:dyDescent="0.25">
      <c r="A4" s="57"/>
      <c r="B4" s="33">
        <v>6234</v>
      </c>
      <c r="C4" s="34">
        <v>8222</v>
      </c>
      <c r="D4" s="34">
        <v>2283</v>
      </c>
      <c r="E4" s="35">
        <v>880</v>
      </c>
      <c r="G4" s="45" cm="1">
        <f t="array" ref="G4:J26">_xlfn.MAP(B4:E26, _xlfn.LAMBDA(_xlpm.x, _xlpm.x*1.1))</f>
        <v>6857.4000000000005</v>
      </c>
      <c r="H4" s="46">
        <v>9044.2000000000007</v>
      </c>
      <c r="I4" s="46">
        <v>2511.3000000000002</v>
      </c>
      <c r="J4" s="47">
        <v>968.00000000000011</v>
      </c>
      <c r="K4" s="56"/>
      <c r="N4" s="54"/>
      <c r="O4" s="54"/>
      <c r="P4" s="54"/>
      <c r="Q4" s="54"/>
      <c r="R4" s="54"/>
      <c r="S4" s="54"/>
      <c r="T4" s="54"/>
      <c r="U4" s="54"/>
      <c r="V4" s="54"/>
      <c r="W4" s="54"/>
    </row>
    <row r="5" spans="1:23" ht="17.25" customHeight="1" x14ac:dyDescent="0.25">
      <c r="A5" s="57"/>
      <c r="B5" s="12">
        <v>4074</v>
      </c>
      <c r="C5">
        <v>2029</v>
      </c>
      <c r="D5">
        <v>2299</v>
      </c>
      <c r="E5" s="36">
        <v>7304</v>
      </c>
      <c r="G5" s="48">
        <v>4481.4000000000005</v>
      </c>
      <c r="H5" s="49">
        <v>2231.9</v>
      </c>
      <c r="I5" s="49">
        <v>2528.9</v>
      </c>
      <c r="J5" s="50">
        <v>8034.4000000000005</v>
      </c>
      <c r="K5" s="56"/>
      <c r="N5" s="54"/>
      <c r="O5" s="54"/>
      <c r="P5" s="54"/>
      <c r="Q5" s="54"/>
      <c r="R5" s="54"/>
      <c r="S5" s="54"/>
      <c r="T5" s="54"/>
      <c r="U5" s="54"/>
      <c r="V5" s="54"/>
      <c r="W5" s="54"/>
    </row>
    <row r="6" spans="1:23" ht="17.25" customHeight="1" x14ac:dyDescent="0.25">
      <c r="A6" s="57"/>
      <c r="B6" s="12">
        <v>1929</v>
      </c>
      <c r="C6">
        <v>3392</v>
      </c>
      <c r="D6">
        <v>7197</v>
      </c>
      <c r="E6" s="36">
        <v>4849</v>
      </c>
      <c r="G6" s="48">
        <v>2121.9</v>
      </c>
      <c r="H6" s="49">
        <v>3731.2000000000003</v>
      </c>
      <c r="I6" s="49">
        <v>7916.7000000000007</v>
      </c>
      <c r="J6" s="50">
        <v>5333.9000000000005</v>
      </c>
      <c r="K6" s="56"/>
      <c r="N6" s="54"/>
      <c r="O6" s="54"/>
      <c r="P6" s="54"/>
      <c r="Q6" s="54"/>
      <c r="R6" s="54"/>
      <c r="S6" s="54"/>
      <c r="T6" s="54"/>
      <c r="U6" s="54"/>
      <c r="V6" s="54"/>
      <c r="W6" s="54"/>
    </row>
    <row r="7" spans="1:23" ht="17.25" customHeight="1" x14ac:dyDescent="0.25">
      <c r="A7" s="57"/>
      <c r="B7" s="12">
        <v>6666</v>
      </c>
      <c r="C7">
        <v>2388</v>
      </c>
      <c r="D7">
        <v>2489</v>
      </c>
      <c r="E7" s="36">
        <v>1256</v>
      </c>
      <c r="G7" s="48">
        <v>7332.6</v>
      </c>
      <c r="H7" s="49">
        <v>2626.8</v>
      </c>
      <c r="I7" s="49">
        <v>2737.9</v>
      </c>
      <c r="J7" s="50">
        <v>1381.6000000000001</v>
      </c>
      <c r="K7" s="56"/>
      <c r="N7" s="54"/>
      <c r="O7" s="54"/>
      <c r="P7" s="54"/>
      <c r="Q7" s="54"/>
      <c r="R7" s="54"/>
      <c r="S7" s="54"/>
      <c r="T7" s="54"/>
      <c r="U7" s="54"/>
      <c r="V7" s="54"/>
      <c r="W7" s="54"/>
    </row>
    <row r="8" spans="1:23" ht="17.25" customHeight="1" x14ac:dyDescent="0.25">
      <c r="A8" s="57"/>
      <c r="B8" s="12">
        <v>711</v>
      </c>
      <c r="C8">
        <v>1773</v>
      </c>
      <c r="D8">
        <v>5282</v>
      </c>
      <c r="E8" s="36">
        <v>1333</v>
      </c>
      <c r="G8" s="48">
        <v>782.1</v>
      </c>
      <c r="H8" s="49">
        <v>1950.3000000000002</v>
      </c>
      <c r="I8" s="49">
        <v>5810.2000000000007</v>
      </c>
      <c r="J8" s="50">
        <v>1466.3000000000002</v>
      </c>
      <c r="K8" s="56"/>
      <c r="N8" s="54"/>
      <c r="O8" s="54"/>
      <c r="P8" s="54"/>
      <c r="Q8" s="54"/>
      <c r="R8" s="54"/>
      <c r="S8" s="54"/>
      <c r="T8" s="54"/>
      <c r="U8" s="54"/>
      <c r="V8" s="54"/>
      <c r="W8" s="54"/>
    </row>
    <row r="9" spans="1:23" ht="17.25" customHeight="1" x14ac:dyDescent="0.25">
      <c r="A9" s="57"/>
      <c r="B9" s="12">
        <v>819</v>
      </c>
      <c r="C9">
        <v>8520</v>
      </c>
      <c r="D9">
        <v>6521</v>
      </c>
      <c r="E9" s="36">
        <v>4373</v>
      </c>
      <c r="G9" s="48">
        <v>900.90000000000009</v>
      </c>
      <c r="H9" s="49">
        <v>9372</v>
      </c>
      <c r="I9" s="49">
        <v>7173.1</v>
      </c>
      <c r="J9" s="50">
        <v>4810.3</v>
      </c>
      <c r="K9" s="56"/>
      <c r="N9" s="54"/>
      <c r="O9" s="54"/>
      <c r="P9" s="54"/>
      <c r="Q9" s="54"/>
      <c r="R9" s="54"/>
      <c r="S9" s="54"/>
      <c r="T9" s="54"/>
      <c r="U9" s="54"/>
      <c r="V9" s="54"/>
      <c r="W9" s="54"/>
    </row>
    <row r="10" spans="1:23" ht="17.25" customHeight="1" x14ac:dyDescent="0.25">
      <c r="A10" s="57"/>
      <c r="B10" s="12">
        <v>5016</v>
      </c>
      <c r="C10">
        <v>7239</v>
      </c>
      <c r="D10">
        <v>745</v>
      </c>
      <c r="E10" s="36">
        <v>8944</v>
      </c>
      <c r="G10" s="48">
        <v>5517.6</v>
      </c>
      <c r="H10" s="49">
        <v>7962.9000000000005</v>
      </c>
      <c r="I10" s="49">
        <v>819.50000000000011</v>
      </c>
      <c r="J10" s="50">
        <v>9838.4000000000015</v>
      </c>
      <c r="K10" s="56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ht="17.25" customHeight="1" x14ac:dyDescent="0.25">
      <c r="A11" s="57"/>
      <c r="B11" s="12">
        <v>6535</v>
      </c>
      <c r="C11">
        <v>6708</v>
      </c>
      <c r="D11">
        <v>8261</v>
      </c>
      <c r="E11" s="36">
        <v>1871</v>
      </c>
      <c r="G11" s="48">
        <v>7188.5000000000009</v>
      </c>
      <c r="H11" s="49">
        <v>7378.8</v>
      </c>
      <c r="I11" s="49">
        <v>9087.1</v>
      </c>
      <c r="J11" s="50">
        <v>2058.1000000000004</v>
      </c>
      <c r="K11" s="56"/>
      <c r="N11" s="54"/>
      <c r="O11" s="54"/>
      <c r="P11" s="54"/>
      <c r="Q11" s="54"/>
      <c r="R11" s="54"/>
      <c r="S11" s="54"/>
      <c r="T11" s="54"/>
      <c r="U11" s="54"/>
      <c r="V11" s="54"/>
      <c r="W11" s="54"/>
    </row>
    <row r="12" spans="1:23" ht="17.25" customHeight="1" x14ac:dyDescent="0.25">
      <c r="A12" s="57"/>
      <c r="B12" s="12">
        <v>3124</v>
      </c>
      <c r="C12">
        <v>1779</v>
      </c>
      <c r="D12">
        <v>4905</v>
      </c>
      <c r="E12" s="36">
        <v>7831</v>
      </c>
      <c r="G12" s="48">
        <v>3436.4</v>
      </c>
      <c r="H12" s="49">
        <v>1956.9</v>
      </c>
      <c r="I12" s="49">
        <v>5395.5</v>
      </c>
      <c r="J12" s="50">
        <v>8614.1</v>
      </c>
      <c r="K12" s="56"/>
      <c r="N12" s="54"/>
      <c r="O12" s="54"/>
      <c r="P12" s="54"/>
      <c r="Q12" s="54"/>
      <c r="R12" s="54"/>
      <c r="S12" s="54"/>
      <c r="T12" s="54"/>
      <c r="U12" s="54"/>
      <c r="V12" s="54"/>
      <c r="W12" s="54"/>
    </row>
    <row r="13" spans="1:23" ht="17.25" customHeight="1" x14ac:dyDescent="0.25">
      <c r="A13" s="57"/>
      <c r="B13" s="12">
        <v>5882</v>
      </c>
      <c r="C13">
        <v>3432</v>
      </c>
      <c r="D13">
        <v>8738</v>
      </c>
      <c r="E13" s="36">
        <v>6284</v>
      </c>
      <c r="G13" s="48">
        <v>6470.2000000000007</v>
      </c>
      <c r="H13" s="49">
        <v>3775.2000000000003</v>
      </c>
      <c r="I13" s="49">
        <v>9611.8000000000011</v>
      </c>
      <c r="J13" s="50">
        <v>6912.4000000000005</v>
      </c>
      <c r="K13" s="56"/>
      <c r="N13" s="54"/>
      <c r="O13" s="54"/>
      <c r="P13" s="54"/>
      <c r="Q13" s="54"/>
      <c r="R13" s="54"/>
      <c r="S13" s="54"/>
      <c r="T13" s="54"/>
      <c r="U13" s="54"/>
      <c r="V13" s="54"/>
      <c r="W13" s="54"/>
    </row>
    <row r="14" spans="1:23" ht="17.25" customHeight="1" x14ac:dyDescent="0.25">
      <c r="A14" s="57"/>
      <c r="B14" s="12">
        <v>4858</v>
      </c>
      <c r="C14">
        <v>6681</v>
      </c>
      <c r="D14">
        <v>1378</v>
      </c>
      <c r="E14" s="36">
        <v>3091</v>
      </c>
      <c r="G14" s="48">
        <v>5343.8</v>
      </c>
      <c r="H14" s="49">
        <v>7349.1</v>
      </c>
      <c r="I14" s="49">
        <v>1515.8000000000002</v>
      </c>
      <c r="J14" s="50">
        <v>3400.1000000000004</v>
      </c>
      <c r="K14" s="56"/>
      <c r="N14" s="54"/>
      <c r="O14" s="54"/>
      <c r="P14" s="54"/>
      <c r="Q14" s="54"/>
      <c r="R14" s="54"/>
      <c r="S14" s="54"/>
      <c r="T14" s="54"/>
      <c r="U14" s="54"/>
      <c r="V14" s="54"/>
      <c r="W14" s="54"/>
    </row>
    <row r="15" spans="1:23" ht="17.25" customHeight="1" x14ac:dyDescent="0.25">
      <c r="A15" s="57"/>
      <c r="B15" s="12">
        <v>2433</v>
      </c>
      <c r="C15">
        <v>7481</v>
      </c>
      <c r="D15">
        <v>5059</v>
      </c>
      <c r="E15" s="36">
        <v>8648</v>
      </c>
      <c r="G15" s="48">
        <v>2676.3</v>
      </c>
      <c r="H15" s="49">
        <v>8229.1</v>
      </c>
      <c r="I15" s="49">
        <v>5564.9000000000005</v>
      </c>
      <c r="J15" s="50">
        <v>9512.8000000000011</v>
      </c>
      <c r="K15" s="56"/>
      <c r="N15" s="54"/>
      <c r="O15" s="54"/>
      <c r="P15" s="54"/>
      <c r="Q15" s="54"/>
      <c r="R15" s="54"/>
      <c r="S15" s="54"/>
      <c r="T15" s="54"/>
      <c r="U15" s="54"/>
      <c r="V15" s="54"/>
      <c r="W15" s="54"/>
    </row>
    <row r="16" spans="1:23" ht="17.25" customHeight="1" x14ac:dyDescent="0.25">
      <c r="A16" s="57"/>
      <c r="B16" s="12">
        <v>5676</v>
      </c>
      <c r="C16">
        <v>4070</v>
      </c>
      <c r="D16">
        <v>1009</v>
      </c>
      <c r="E16" s="36">
        <v>4594</v>
      </c>
      <c r="G16" s="48">
        <v>6243.6</v>
      </c>
      <c r="H16" s="49">
        <v>4477</v>
      </c>
      <c r="I16" s="49">
        <v>1109.9000000000001</v>
      </c>
      <c r="J16" s="50">
        <v>5053.4000000000005</v>
      </c>
      <c r="K16" s="56"/>
      <c r="N16" s="54"/>
      <c r="O16" s="54"/>
      <c r="P16" s="54"/>
      <c r="Q16" s="54"/>
      <c r="R16" s="54"/>
      <c r="S16" s="54"/>
      <c r="T16" s="54"/>
      <c r="U16" s="54"/>
      <c r="V16" s="54"/>
      <c r="W16" s="54"/>
    </row>
    <row r="17" spans="1:23" ht="17.25" customHeight="1" x14ac:dyDescent="0.25">
      <c r="A17" s="57"/>
      <c r="B17" s="12">
        <v>1229</v>
      </c>
      <c r="C17">
        <v>985</v>
      </c>
      <c r="D17">
        <v>5288</v>
      </c>
      <c r="E17" s="36">
        <v>7423</v>
      </c>
      <c r="G17" s="48">
        <v>1351.9</v>
      </c>
      <c r="H17" s="49">
        <v>1083.5</v>
      </c>
      <c r="I17" s="49">
        <v>5816.8</v>
      </c>
      <c r="J17" s="50">
        <v>8165.3000000000011</v>
      </c>
      <c r="K17" s="56"/>
      <c r="N17" s="54"/>
      <c r="O17" s="54"/>
      <c r="P17" s="54"/>
      <c r="Q17" s="54"/>
      <c r="R17" s="54"/>
      <c r="S17" s="54"/>
      <c r="T17" s="54"/>
      <c r="U17" s="54"/>
      <c r="V17" s="54"/>
      <c r="W17" s="54"/>
    </row>
    <row r="18" spans="1:23" ht="17.25" customHeight="1" x14ac:dyDescent="0.25">
      <c r="A18" s="57"/>
      <c r="B18" s="12">
        <v>7303</v>
      </c>
      <c r="C18">
        <v>1452</v>
      </c>
      <c r="D18">
        <v>3746</v>
      </c>
      <c r="E18" s="36">
        <v>5811</v>
      </c>
      <c r="G18" s="48">
        <v>8033.3000000000011</v>
      </c>
      <c r="H18" s="49">
        <v>1597.2</v>
      </c>
      <c r="I18" s="49">
        <v>4120.6000000000004</v>
      </c>
      <c r="J18" s="50">
        <v>6392.1</v>
      </c>
      <c r="K18" s="56"/>
      <c r="N18" s="54"/>
      <c r="O18" s="54"/>
      <c r="P18" s="54"/>
      <c r="Q18" s="54"/>
      <c r="R18" s="54"/>
      <c r="S18" s="54"/>
      <c r="T18" s="54"/>
      <c r="U18" s="54"/>
      <c r="V18" s="54"/>
      <c r="W18" s="54"/>
    </row>
    <row r="19" spans="1:23" ht="17.25" customHeight="1" x14ac:dyDescent="0.25">
      <c r="A19" s="57"/>
      <c r="B19" s="12">
        <v>827</v>
      </c>
      <c r="C19">
        <v>5000</v>
      </c>
      <c r="D19">
        <v>7059</v>
      </c>
      <c r="E19" s="36">
        <v>3089</v>
      </c>
      <c r="G19" s="48">
        <v>909.7</v>
      </c>
      <c r="H19" s="49">
        <v>5500</v>
      </c>
      <c r="I19" s="49">
        <v>7764.9000000000005</v>
      </c>
      <c r="J19" s="50">
        <v>3397.9</v>
      </c>
      <c r="K19" s="56"/>
      <c r="N19" s="54"/>
      <c r="O19" s="54"/>
      <c r="P19" s="54"/>
      <c r="Q19" s="54"/>
      <c r="R19" s="54"/>
      <c r="S19" s="54"/>
      <c r="T19" s="54"/>
      <c r="U19" s="54"/>
      <c r="V19" s="54"/>
      <c r="W19" s="54"/>
    </row>
    <row r="20" spans="1:23" ht="17.25" customHeight="1" x14ac:dyDescent="0.25">
      <c r="A20" s="57"/>
      <c r="B20" s="12">
        <v>7620</v>
      </c>
      <c r="C20">
        <v>293</v>
      </c>
      <c r="D20">
        <v>1015</v>
      </c>
      <c r="E20" s="36">
        <v>5456</v>
      </c>
      <c r="G20" s="48">
        <v>8382</v>
      </c>
      <c r="H20" s="49">
        <v>322.3</v>
      </c>
      <c r="I20" s="49">
        <v>1116.5</v>
      </c>
      <c r="J20" s="50">
        <v>6001.6</v>
      </c>
      <c r="K20" s="56"/>
      <c r="N20" s="54"/>
      <c r="O20" s="54"/>
      <c r="P20" s="54"/>
      <c r="Q20" s="54"/>
      <c r="R20" s="54"/>
      <c r="S20" s="54"/>
      <c r="T20" s="54"/>
      <c r="U20" s="54"/>
      <c r="V20" s="54"/>
      <c r="W20" s="54"/>
    </row>
    <row r="21" spans="1:23" ht="17.25" customHeight="1" x14ac:dyDescent="0.25">
      <c r="A21" s="57"/>
      <c r="B21" s="12">
        <v>7499</v>
      </c>
      <c r="C21">
        <v>8933</v>
      </c>
      <c r="D21">
        <v>4662</v>
      </c>
      <c r="E21" s="36">
        <v>2018</v>
      </c>
      <c r="G21" s="48">
        <v>8248.9000000000015</v>
      </c>
      <c r="H21" s="49">
        <v>9826.3000000000011</v>
      </c>
      <c r="I21" s="49">
        <v>5128.2000000000007</v>
      </c>
      <c r="J21" s="50">
        <v>2219.8000000000002</v>
      </c>
      <c r="K21" s="56"/>
      <c r="N21" s="54"/>
      <c r="O21" s="54"/>
      <c r="P21" s="54"/>
      <c r="Q21" s="54"/>
      <c r="R21" s="54"/>
      <c r="S21" s="54"/>
      <c r="T21" s="54"/>
      <c r="U21" s="54"/>
      <c r="V21" s="54"/>
      <c r="W21" s="54"/>
    </row>
    <row r="22" spans="1:23" ht="17.25" customHeight="1" x14ac:dyDescent="0.25">
      <c r="A22" s="57"/>
      <c r="B22" s="12">
        <v>821</v>
      </c>
      <c r="C22">
        <v>5519</v>
      </c>
      <c r="D22">
        <v>7994</v>
      </c>
      <c r="E22" s="36">
        <v>7400</v>
      </c>
      <c r="G22" s="48">
        <v>903.1</v>
      </c>
      <c r="H22" s="49">
        <v>6070.9000000000005</v>
      </c>
      <c r="I22" s="49">
        <v>8793.4000000000015</v>
      </c>
      <c r="J22" s="50">
        <v>8140.0000000000009</v>
      </c>
      <c r="K22" s="56"/>
      <c r="N22" s="54"/>
      <c r="O22" s="54"/>
      <c r="P22" s="54"/>
      <c r="Q22" s="54"/>
      <c r="R22" s="54"/>
      <c r="S22" s="54"/>
      <c r="T22" s="54"/>
      <c r="U22" s="54"/>
      <c r="V22" s="54"/>
      <c r="W22" s="54"/>
    </row>
    <row r="23" spans="1:23" ht="17.25" customHeight="1" x14ac:dyDescent="0.25">
      <c r="A23" s="57"/>
      <c r="B23" s="12">
        <v>8312</v>
      </c>
      <c r="C23">
        <v>3423</v>
      </c>
      <c r="D23">
        <v>3575</v>
      </c>
      <c r="E23" s="36">
        <v>7219</v>
      </c>
      <c r="G23" s="48">
        <v>9143.2000000000007</v>
      </c>
      <c r="H23" s="49">
        <v>3765.3</v>
      </c>
      <c r="I23" s="49">
        <v>3932.5000000000005</v>
      </c>
      <c r="J23" s="50">
        <v>7940.9000000000005</v>
      </c>
      <c r="K23" s="56"/>
      <c r="N23" s="54"/>
      <c r="O23" s="54"/>
      <c r="P23" s="54"/>
      <c r="Q23" s="54"/>
      <c r="R23" s="54"/>
      <c r="S23" s="54"/>
      <c r="T23" s="54"/>
      <c r="U23" s="54"/>
      <c r="V23" s="54"/>
      <c r="W23" s="54"/>
    </row>
    <row r="24" spans="1:23" ht="17.25" customHeight="1" x14ac:dyDescent="0.25">
      <c r="A24" s="57"/>
      <c r="B24" s="12">
        <v>8133</v>
      </c>
      <c r="C24">
        <v>8232</v>
      </c>
      <c r="D24">
        <v>4406</v>
      </c>
      <c r="E24" s="36">
        <v>5979</v>
      </c>
      <c r="G24" s="48">
        <v>8946.3000000000011</v>
      </c>
      <c r="H24" s="49">
        <v>9055.2000000000007</v>
      </c>
      <c r="I24" s="49">
        <v>4846.6000000000004</v>
      </c>
      <c r="J24" s="50">
        <v>6576.9000000000005</v>
      </c>
      <c r="K24" s="56"/>
      <c r="N24" s="54"/>
      <c r="O24" s="54"/>
      <c r="P24" s="54"/>
      <c r="Q24" s="54"/>
      <c r="R24" s="54"/>
      <c r="S24" s="54"/>
      <c r="T24" s="54"/>
      <c r="U24" s="54"/>
      <c r="V24" s="54"/>
      <c r="W24" s="54"/>
    </row>
    <row r="25" spans="1:23" ht="17.25" customHeight="1" x14ac:dyDescent="0.25">
      <c r="A25" s="57"/>
      <c r="B25" s="12">
        <v>4023</v>
      </c>
      <c r="C25">
        <v>6458</v>
      </c>
      <c r="D25">
        <v>5006</v>
      </c>
      <c r="E25" s="36">
        <v>919</v>
      </c>
      <c r="G25" s="48">
        <v>4425.3</v>
      </c>
      <c r="H25" s="49">
        <v>7103.8</v>
      </c>
      <c r="I25" s="49">
        <v>5506.6</v>
      </c>
      <c r="J25" s="50">
        <v>1010.9000000000001</v>
      </c>
      <c r="K25" s="56"/>
      <c r="N25" s="54"/>
      <c r="O25" s="54"/>
      <c r="P25" s="54"/>
      <c r="Q25" s="54"/>
      <c r="R25" s="54"/>
      <c r="S25" s="54"/>
      <c r="T25" s="54"/>
      <c r="U25" s="54"/>
      <c r="V25" s="54"/>
      <c r="W25" s="54"/>
    </row>
    <row r="26" spans="1:23" ht="17.25" customHeight="1" x14ac:dyDescent="0.25">
      <c r="A26" s="57"/>
      <c r="B26" s="13">
        <v>3443</v>
      </c>
      <c r="C26" s="18">
        <v>4043</v>
      </c>
      <c r="D26" s="18">
        <v>1426</v>
      </c>
      <c r="E26" s="37">
        <v>3600</v>
      </c>
      <c r="G26" s="51">
        <v>3787.3</v>
      </c>
      <c r="H26" s="52">
        <v>4447.3</v>
      </c>
      <c r="I26" s="52">
        <v>1568.6000000000001</v>
      </c>
      <c r="J26" s="53">
        <v>3960.0000000000005</v>
      </c>
      <c r="K26" s="56"/>
      <c r="O26" s="54"/>
      <c r="P26" s="54"/>
      <c r="Q26" s="54"/>
      <c r="R26" s="54"/>
      <c r="S26" s="54"/>
      <c r="T26" s="54"/>
      <c r="U26" s="54"/>
      <c r="V26" s="54"/>
      <c r="W26" s="54"/>
    </row>
    <row r="27" spans="1:23" ht="17.25" customHeight="1" x14ac:dyDescent="0.25">
      <c r="A27" s="57"/>
      <c r="K27" s="56"/>
    </row>
    <row r="28" spans="1:23" ht="17.25" customHeight="1" x14ac:dyDescent="0.25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60"/>
    </row>
    <row r="29" spans="1:23" x14ac:dyDescent="0.25">
      <c r="A29" s="31"/>
    </row>
    <row r="30" spans="1:23" x14ac:dyDescent="0.25">
      <c r="A30" s="32"/>
    </row>
  </sheetData>
  <mergeCells count="4">
    <mergeCell ref="B3:E3"/>
    <mergeCell ref="G3:J3"/>
    <mergeCell ref="A1:J1"/>
    <mergeCell ref="A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C29D1-7B91-4DEA-BADF-4C7ED3A4F4A4}">
  <dimension ref="A1:K29"/>
  <sheetViews>
    <sheetView showGridLines="0" workbookViewId="0">
      <selection activeCell="G4" sqref="G4"/>
    </sheetView>
  </sheetViews>
  <sheetFormatPr defaultRowHeight="15" x14ac:dyDescent="0.25"/>
  <cols>
    <col min="1" max="1" width="3.42578125" customWidth="1"/>
    <col min="2" max="5" width="10.42578125" customWidth="1"/>
    <col min="6" max="6" width="14" customWidth="1"/>
    <col min="7" max="10" width="16.140625" customWidth="1"/>
    <col min="11" max="11" width="10.85546875" customWidth="1"/>
    <col min="12" max="13" width="8.5703125" customWidth="1"/>
  </cols>
  <sheetData>
    <row r="1" spans="1:11" ht="25.5" customHeight="1" x14ac:dyDescent="0.3">
      <c r="A1" s="82" t="s">
        <v>18</v>
      </c>
      <c r="B1" s="83"/>
      <c r="C1" s="83"/>
      <c r="D1" s="83"/>
      <c r="E1" s="83"/>
      <c r="F1" s="83"/>
      <c r="G1" s="83"/>
      <c r="H1" s="83"/>
      <c r="I1" s="83"/>
      <c r="J1" s="83"/>
      <c r="K1" s="55"/>
    </row>
    <row r="2" spans="1:11" ht="31.5" customHeight="1" x14ac:dyDescent="0.25">
      <c r="A2" s="84" t="s">
        <v>17</v>
      </c>
      <c r="B2" s="85"/>
      <c r="C2" s="85"/>
      <c r="D2" s="85"/>
      <c r="E2" s="85"/>
      <c r="F2" s="85"/>
      <c r="G2" s="85"/>
      <c r="H2" s="85"/>
      <c r="I2" s="85"/>
      <c r="J2" s="85"/>
      <c r="K2" s="56"/>
    </row>
    <row r="3" spans="1:11" ht="18.75" customHeight="1" x14ac:dyDescent="0.25">
      <c r="A3" s="57"/>
      <c r="B3" s="86" t="s">
        <v>12</v>
      </c>
      <c r="C3" s="87"/>
      <c r="D3" s="87"/>
      <c r="E3" s="88"/>
      <c r="G3" s="92" t="s">
        <v>13</v>
      </c>
      <c r="H3" s="93"/>
      <c r="I3" s="93"/>
      <c r="J3" s="94"/>
      <c r="K3" s="56"/>
    </row>
    <row r="4" spans="1:11" ht="17.25" customHeight="1" x14ac:dyDescent="0.25">
      <c r="A4" s="57"/>
      <c r="B4" s="33">
        <v>6234</v>
      </c>
      <c r="C4" s="34">
        <v>8222</v>
      </c>
      <c r="D4" s="34">
        <v>2283</v>
      </c>
      <c r="E4" s="35">
        <v>880</v>
      </c>
      <c r="G4" s="38" t="str" cm="1">
        <f t="array" ref="G4:J26">_xlfn.MAP(B4:E26, _xlfn.LAMBDA(_xlpm.x, "Item-"&amp;_xlpm.x))</f>
        <v>Item-6234</v>
      </c>
      <c r="H4" s="39" t="str">
        <v>Item-8222</v>
      </c>
      <c r="I4" s="40" t="str">
        <v>Item-2283</v>
      </c>
      <c r="J4" s="41" t="str">
        <v>Item-880</v>
      </c>
      <c r="K4" s="56"/>
    </row>
    <row r="5" spans="1:11" ht="17.25" customHeight="1" x14ac:dyDescent="0.25">
      <c r="A5" s="57"/>
      <c r="B5" s="12">
        <v>4074</v>
      </c>
      <c r="C5">
        <v>2029</v>
      </c>
      <c r="D5">
        <v>2299</v>
      </c>
      <c r="E5" s="36">
        <v>7304</v>
      </c>
      <c r="G5" s="42" t="str">
        <v>Item-4074</v>
      </c>
      <c r="H5" t="str">
        <v>Item-2029</v>
      </c>
      <c r="I5" s="17" t="str">
        <v>Item-2299</v>
      </c>
      <c r="J5" s="25" t="str">
        <v>Item-7304</v>
      </c>
      <c r="K5" s="56"/>
    </row>
    <row r="6" spans="1:11" ht="17.25" customHeight="1" x14ac:dyDescent="0.25">
      <c r="A6" s="57"/>
      <c r="B6" s="12">
        <v>1929</v>
      </c>
      <c r="C6">
        <v>3392</v>
      </c>
      <c r="D6">
        <v>7197</v>
      </c>
      <c r="E6" s="36">
        <v>4849</v>
      </c>
      <c r="G6" s="42" t="str">
        <v>Item-1929</v>
      </c>
      <c r="H6" t="str">
        <v>Item-3392</v>
      </c>
      <c r="I6" s="17" t="str">
        <v>Item-7197</v>
      </c>
      <c r="J6" s="25" t="str">
        <v>Item-4849</v>
      </c>
      <c r="K6" s="56"/>
    </row>
    <row r="7" spans="1:11" ht="17.25" customHeight="1" x14ac:dyDescent="0.25">
      <c r="A7" s="57"/>
      <c r="B7" s="12">
        <v>6633</v>
      </c>
      <c r="C7">
        <v>2388</v>
      </c>
      <c r="D7">
        <v>2489</v>
      </c>
      <c r="E7" s="36">
        <v>1256</v>
      </c>
      <c r="G7" s="42" t="str">
        <v>Item-6633</v>
      </c>
      <c r="H7" t="str">
        <v>Item-2388</v>
      </c>
      <c r="I7" s="17" t="str">
        <v>Item-2489</v>
      </c>
      <c r="J7" s="25" t="str">
        <v>Item-1256</v>
      </c>
      <c r="K7" s="56"/>
    </row>
    <row r="8" spans="1:11" ht="17.25" customHeight="1" x14ac:dyDescent="0.25">
      <c r="A8" s="57"/>
      <c r="B8" s="12">
        <v>711</v>
      </c>
      <c r="C8">
        <v>1773</v>
      </c>
      <c r="D8">
        <v>5282</v>
      </c>
      <c r="E8" s="36">
        <v>1333</v>
      </c>
      <c r="G8" s="42" t="str">
        <v>Item-711</v>
      </c>
      <c r="H8" t="str">
        <v>Item-1773</v>
      </c>
      <c r="I8" s="17" t="str">
        <v>Item-5282</v>
      </c>
      <c r="J8" s="25" t="str">
        <v>Item-1333</v>
      </c>
      <c r="K8" s="56"/>
    </row>
    <row r="9" spans="1:11" ht="17.25" customHeight="1" x14ac:dyDescent="0.25">
      <c r="A9" s="57"/>
      <c r="B9" s="12">
        <v>819</v>
      </c>
      <c r="C9">
        <v>8520</v>
      </c>
      <c r="D9">
        <v>6521</v>
      </c>
      <c r="E9" s="36">
        <v>4373</v>
      </c>
      <c r="G9" s="42" t="str">
        <v>Item-819</v>
      </c>
      <c r="H9" t="str">
        <v>Item-8520</v>
      </c>
      <c r="I9" s="17" t="str">
        <v>Item-6521</v>
      </c>
      <c r="J9" s="25" t="str">
        <v>Item-4373</v>
      </c>
      <c r="K9" s="56"/>
    </row>
    <row r="10" spans="1:11" ht="17.25" customHeight="1" x14ac:dyDescent="0.25">
      <c r="A10" s="57"/>
      <c r="B10" s="12">
        <v>5016</v>
      </c>
      <c r="C10">
        <v>7239</v>
      </c>
      <c r="D10">
        <v>745</v>
      </c>
      <c r="E10" s="36">
        <v>8944</v>
      </c>
      <c r="G10" s="42" t="str">
        <v>Item-5016</v>
      </c>
      <c r="H10" t="str">
        <v>Item-7239</v>
      </c>
      <c r="I10" s="17" t="str">
        <v>Item-745</v>
      </c>
      <c r="J10" s="25" t="str">
        <v>Item-8944</v>
      </c>
      <c r="K10" s="56"/>
    </row>
    <row r="11" spans="1:11" ht="17.25" customHeight="1" x14ac:dyDescent="0.25">
      <c r="A11" s="57"/>
      <c r="B11" s="12">
        <v>6535</v>
      </c>
      <c r="C11">
        <v>6708</v>
      </c>
      <c r="D11">
        <v>8261</v>
      </c>
      <c r="E11" s="36">
        <v>1871</v>
      </c>
      <c r="G11" s="42" t="str">
        <v>Item-6535</v>
      </c>
      <c r="H11" t="str">
        <v>Item-6708</v>
      </c>
      <c r="I11" s="17" t="str">
        <v>Item-8261</v>
      </c>
      <c r="J11" s="25" t="str">
        <v>Item-1871</v>
      </c>
      <c r="K11" s="56"/>
    </row>
    <row r="12" spans="1:11" ht="17.25" customHeight="1" x14ac:dyDescent="0.25">
      <c r="A12" s="57"/>
      <c r="B12" s="12">
        <v>3124</v>
      </c>
      <c r="C12">
        <v>1779</v>
      </c>
      <c r="D12">
        <v>4905</v>
      </c>
      <c r="E12" s="36">
        <v>7831</v>
      </c>
      <c r="G12" s="42" t="str">
        <v>Item-3124</v>
      </c>
      <c r="H12" t="str">
        <v>Item-1779</v>
      </c>
      <c r="I12" s="17" t="str">
        <v>Item-4905</v>
      </c>
      <c r="J12" s="25" t="str">
        <v>Item-7831</v>
      </c>
      <c r="K12" s="56"/>
    </row>
    <row r="13" spans="1:11" ht="17.25" customHeight="1" x14ac:dyDescent="0.25">
      <c r="A13" s="57"/>
      <c r="B13" s="12">
        <v>5882</v>
      </c>
      <c r="C13">
        <v>3432</v>
      </c>
      <c r="D13">
        <v>8738</v>
      </c>
      <c r="E13" s="36">
        <v>6284</v>
      </c>
      <c r="G13" s="42" t="str">
        <v>Item-5882</v>
      </c>
      <c r="H13" t="str">
        <v>Item-3432</v>
      </c>
      <c r="I13" s="17" t="str">
        <v>Item-8738</v>
      </c>
      <c r="J13" s="25" t="str">
        <v>Item-6284</v>
      </c>
      <c r="K13" s="56"/>
    </row>
    <row r="14" spans="1:11" ht="17.25" customHeight="1" x14ac:dyDescent="0.25">
      <c r="A14" s="57"/>
      <c r="B14" s="12">
        <v>4858</v>
      </c>
      <c r="C14">
        <v>6681</v>
      </c>
      <c r="D14">
        <v>1378</v>
      </c>
      <c r="E14" s="36">
        <v>3091</v>
      </c>
      <c r="G14" s="42" t="str">
        <v>Item-4858</v>
      </c>
      <c r="H14" t="str">
        <v>Item-6681</v>
      </c>
      <c r="I14" s="17" t="str">
        <v>Item-1378</v>
      </c>
      <c r="J14" s="25" t="str">
        <v>Item-3091</v>
      </c>
      <c r="K14" s="56"/>
    </row>
    <row r="15" spans="1:11" ht="17.25" customHeight="1" x14ac:dyDescent="0.25">
      <c r="A15" s="57"/>
      <c r="B15" s="12">
        <v>2433</v>
      </c>
      <c r="C15">
        <v>7481</v>
      </c>
      <c r="D15">
        <v>5059</v>
      </c>
      <c r="E15" s="36">
        <v>8648</v>
      </c>
      <c r="G15" s="42" t="str">
        <v>Item-2433</v>
      </c>
      <c r="H15" t="str">
        <v>Item-7481</v>
      </c>
      <c r="I15" s="17" t="str">
        <v>Item-5059</v>
      </c>
      <c r="J15" s="25" t="str">
        <v>Item-8648</v>
      </c>
      <c r="K15" s="56"/>
    </row>
    <row r="16" spans="1:11" ht="17.25" customHeight="1" x14ac:dyDescent="0.25">
      <c r="A16" s="57"/>
      <c r="B16" s="12">
        <v>5676</v>
      </c>
      <c r="C16">
        <v>4070</v>
      </c>
      <c r="D16">
        <v>1009</v>
      </c>
      <c r="E16" s="36">
        <v>4594</v>
      </c>
      <c r="G16" s="42" t="str">
        <v>Item-5676</v>
      </c>
      <c r="H16" t="str">
        <v>Item-4070</v>
      </c>
      <c r="I16" s="17" t="str">
        <v>Item-1009</v>
      </c>
      <c r="J16" s="25" t="str">
        <v>Item-4594</v>
      </c>
      <c r="K16" s="56"/>
    </row>
    <row r="17" spans="1:11" ht="17.25" customHeight="1" x14ac:dyDescent="0.25">
      <c r="A17" s="57"/>
      <c r="B17" s="12">
        <v>1229</v>
      </c>
      <c r="C17">
        <v>985</v>
      </c>
      <c r="D17">
        <v>5288</v>
      </c>
      <c r="E17" s="36">
        <v>7423</v>
      </c>
      <c r="G17" s="42" t="str">
        <v>Item-1229</v>
      </c>
      <c r="H17" t="str">
        <v>Item-985</v>
      </c>
      <c r="I17" s="17" t="str">
        <v>Item-5288</v>
      </c>
      <c r="J17" s="25" t="str">
        <v>Item-7423</v>
      </c>
      <c r="K17" s="56"/>
    </row>
    <row r="18" spans="1:11" ht="17.25" customHeight="1" x14ac:dyDescent="0.25">
      <c r="A18" s="57"/>
      <c r="B18" s="12">
        <v>7303</v>
      </c>
      <c r="C18">
        <v>1452</v>
      </c>
      <c r="D18">
        <v>3746</v>
      </c>
      <c r="E18" s="36">
        <v>5811</v>
      </c>
      <c r="G18" s="42" t="str">
        <v>Item-7303</v>
      </c>
      <c r="H18" t="str">
        <v>Item-1452</v>
      </c>
      <c r="I18" s="17" t="str">
        <v>Item-3746</v>
      </c>
      <c r="J18" s="25" t="str">
        <v>Item-5811</v>
      </c>
      <c r="K18" s="56"/>
    </row>
    <row r="19" spans="1:11" ht="17.25" customHeight="1" x14ac:dyDescent="0.25">
      <c r="A19" s="57"/>
      <c r="B19" s="12">
        <v>827</v>
      </c>
      <c r="C19">
        <v>5000</v>
      </c>
      <c r="D19">
        <v>7059</v>
      </c>
      <c r="E19" s="36">
        <v>3089</v>
      </c>
      <c r="G19" s="42" t="str">
        <v>Item-827</v>
      </c>
      <c r="H19" t="str">
        <v>Item-5000</v>
      </c>
      <c r="I19" s="17" t="str">
        <v>Item-7059</v>
      </c>
      <c r="J19" s="25" t="str">
        <v>Item-3089</v>
      </c>
      <c r="K19" s="56"/>
    </row>
    <row r="20" spans="1:11" ht="17.25" customHeight="1" x14ac:dyDescent="0.25">
      <c r="A20" s="57"/>
      <c r="B20" s="12">
        <v>7620</v>
      </c>
      <c r="C20">
        <v>293</v>
      </c>
      <c r="D20">
        <v>1015</v>
      </c>
      <c r="E20" s="36">
        <v>5456</v>
      </c>
      <c r="G20" s="42" t="str">
        <v>Item-7620</v>
      </c>
      <c r="H20" t="str">
        <v>Item-293</v>
      </c>
      <c r="I20" s="17" t="str">
        <v>Item-1015</v>
      </c>
      <c r="J20" s="25" t="str">
        <v>Item-5456</v>
      </c>
      <c r="K20" s="56"/>
    </row>
    <row r="21" spans="1:11" ht="17.25" customHeight="1" x14ac:dyDescent="0.25">
      <c r="A21" s="57"/>
      <c r="B21" s="12">
        <v>7499</v>
      </c>
      <c r="C21">
        <v>8933</v>
      </c>
      <c r="D21">
        <v>4662</v>
      </c>
      <c r="E21" s="36">
        <v>2018</v>
      </c>
      <c r="G21" s="42" t="str">
        <v>Item-7499</v>
      </c>
      <c r="H21" t="str">
        <v>Item-8933</v>
      </c>
      <c r="I21" s="17" t="str">
        <v>Item-4662</v>
      </c>
      <c r="J21" s="25" t="str">
        <v>Item-2018</v>
      </c>
      <c r="K21" s="56"/>
    </row>
    <row r="22" spans="1:11" ht="17.25" customHeight="1" x14ac:dyDescent="0.25">
      <c r="A22" s="57"/>
      <c r="B22" s="12">
        <v>821</v>
      </c>
      <c r="C22">
        <v>5519</v>
      </c>
      <c r="D22">
        <v>7994</v>
      </c>
      <c r="E22" s="36">
        <v>7400</v>
      </c>
      <c r="G22" s="42" t="str">
        <v>Item-821</v>
      </c>
      <c r="H22" t="str">
        <v>Item-5519</v>
      </c>
      <c r="I22" s="17" t="str">
        <v>Item-7994</v>
      </c>
      <c r="J22" s="25" t="str">
        <v>Item-7400</v>
      </c>
      <c r="K22" s="56"/>
    </row>
    <row r="23" spans="1:11" ht="17.25" customHeight="1" x14ac:dyDescent="0.25">
      <c r="A23" s="57"/>
      <c r="B23" s="12">
        <v>8312</v>
      </c>
      <c r="C23">
        <v>3423</v>
      </c>
      <c r="D23">
        <v>3575</v>
      </c>
      <c r="E23" s="36">
        <v>7219</v>
      </c>
      <c r="G23" s="42" t="str">
        <v>Item-8312</v>
      </c>
      <c r="H23" t="str">
        <v>Item-3423</v>
      </c>
      <c r="I23" s="17" t="str">
        <v>Item-3575</v>
      </c>
      <c r="J23" s="25" t="str">
        <v>Item-7219</v>
      </c>
      <c r="K23" s="56"/>
    </row>
    <row r="24" spans="1:11" ht="17.25" customHeight="1" x14ac:dyDescent="0.25">
      <c r="A24" s="57"/>
      <c r="B24" s="12">
        <v>8133</v>
      </c>
      <c r="C24">
        <v>8232</v>
      </c>
      <c r="D24">
        <v>4406</v>
      </c>
      <c r="E24" s="36">
        <v>5979</v>
      </c>
      <c r="G24" s="42" t="str">
        <v>Item-8133</v>
      </c>
      <c r="H24" t="str">
        <v>Item-8232</v>
      </c>
      <c r="I24" s="17" t="str">
        <v>Item-4406</v>
      </c>
      <c r="J24" s="25" t="str">
        <v>Item-5979</v>
      </c>
      <c r="K24" s="56"/>
    </row>
    <row r="25" spans="1:11" ht="17.25" customHeight="1" x14ac:dyDescent="0.25">
      <c r="A25" s="57"/>
      <c r="B25" s="12">
        <v>4023</v>
      </c>
      <c r="C25">
        <v>6458</v>
      </c>
      <c r="D25">
        <v>5006</v>
      </c>
      <c r="E25" s="36">
        <v>919</v>
      </c>
      <c r="G25" s="42" t="str">
        <v>Item-4023</v>
      </c>
      <c r="H25" t="str">
        <v>Item-6458</v>
      </c>
      <c r="I25" s="17" t="str">
        <v>Item-5006</v>
      </c>
      <c r="J25" s="25" t="str">
        <v>Item-919</v>
      </c>
      <c r="K25" s="56"/>
    </row>
    <row r="26" spans="1:11" ht="17.25" customHeight="1" x14ac:dyDescent="0.25">
      <c r="A26" s="57"/>
      <c r="B26" s="13">
        <v>3443</v>
      </c>
      <c r="C26" s="18">
        <v>4043</v>
      </c>
      <c r="D26" s="18">
        <v>1426</v>
      </c>
      <c r="E26" s="37">
        <v>3600</v>
      </c>
      <c r="G26" s="43" t="str">
        <v>Item-3443</v>
      </c>
      <c r="H26" s="26" t="str">
        <v>Item-4043</v>
      </c>
      <c r="I26" s="44" t="str">
        <v>Item-1426</v>
      </c>
      <c r="J26" s="27" t="str">
        <v>Item-3600</v>
      </c>
      <c r="K26" s="56"/>
    </row>
    <row r="27" spans="1:11" ht="17.25" customHeight="1" x14ac:dyDescent="0.25">
      <c r="A27" s="57"/>
      <c r="K27" s="56"/>
    </row>
    <row r="28" spans="1:11" ht="17.25" customHeight="1" x14ac:dyDescent="0.25">
      <c r="A28" s="57"/>
      <c r="K28" s="56"/>
    </row>
    <row r="29" spans="1:11" x14ac:dyDescent="0.25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60"/>
    </row>
  </sheetData>
  <mergeCells count="4">
    <mergeCell ref="A1:J1"/>
    <mergeCell ref="A2:J2"/>
    <mergeCell ref="B3:E3"/>
    <mergeCell ref="G3:J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5A4F8-C26B-4C78-A1A6-E0529E4671DE}">
  <dimension ref="A1:K29"/>
  <sheetViews>
    <sheetView showGridLines="0" workbookViewId="0">
      <selection activeCell="E18" sqref="E18"/>
    </sheetView>
  </sheetViews>
  <sheetFormatPr defaultRowHeight="15" x14ac:dyDescent="0.25"/>
  <cols>
    <col min="1" max="1" width="3.42578125" customWidth="1"/>
    <col min="2" max="10" width="12.85546875" customWidth="1"/>
    <col min="11" max="11" width="10.85546875" customWidth="1"/>
    <col min="12" max="13" width="8.5703125" customWidth="1"/>
  </cols>
  <sheetData>
    <row r="1" spans="1:11" ht="25.5" customHeight="1" x14ac:dyDescent="0.3">
      <c r="A1" s="82" t="s">
        <v>57</v>
      </c>
      <c r="B1" s="83"/>
      <c r="C1" s="83"/>
      <c r="D1" s="83"/>
      <c r="E1" s="83"/>
      <c r="F1" s="83"/>
      <c r="G1" s="83"/>
      <c r="H1" s="83"/>
      <c r="I1" s="83"/>
      <c r="J1" s="83"/>
      <c r="K1" s="55"/>
    </row>
    <row r="2" spans="1:11" ht="31.5" customHeight="1" x14ac:dyDescent="0.25">
      <c r="A2" s="84" t="s">
        <v>58</v>
      </c>
      <c r="B2" s="85"/>
      <c r="C2" s="85"/>
      <c r="D2" s="85"/>
      <c r="E2" s="85"/>
      <c r="F2" s="85"/>
      <c r="G2" s="85"/>
      <c r="H2" s="85"/>
      <c r="I2" s="85"/>
      <c r="J2" s="85"/>
      <c r="K2" s="56"/>
    </row>
    <row r="3" spans="1:11" ht="18.75" customHeight="1" x14ac:dyDescent="0.25">
      <c r="A3" s="57"/>
      <c r="B3" s="86" t="s">
        <v>55</v>
      </c>
      <c r="C3" s="87"/>
      <c r="D3" s="87"/>
      <c r="E3" s="88"/>
      <c r="G3" s="89" t="s">
        <v>56</v>
      </c>
      <c r="H3" s="90"/>
      <c r="I3" s="90"/>
      <c r="J3" s="91"/>
      <c r="K3" s="56"/>
    </row>
    <row r="4" spans="1:11" ht="17.25" customHeight="1" x14ac:dyDescent="0.25">
      <c r="A4" s="57"/>
      <c r="B4" s="61" t="s">
        <v>19</v>
      </c>
      <c r="C4" s="62" t="s">
        <v>20</v>
      </c>
      <c r="D4" s="62" t="s">
        <v>21</v>
      </c>
      <c r="E4" s="63" t="s">
        <v>22</v>
      </c>
      <c r="F4" s="64"/>
      <c r="G4" s="69">
        <v>6234</v>
      </c>
      <c r="H4" s="64">
        <v>8222</v>
      </c>
      <c r="I4" s="64">
        <v>2283</v>
      </c>
      <c r="J4" s="70">
        <v>880</v>
      </c>
      <c r="K4" s="56"/>
    </row>
    <row r="5" spans="1:11" ht="17.25" customHeight="1" x14ac:dyDescent="0.25">
      <c r="A5" s="57"/>
      <c r="B5" s="23" t="s">
        <v>23</v>
      </c>
      <c r="C5" s="64" t="s">
        <v>24</v>
      </c>
      <c r="D5" s="64" t="s">
        <v>25</v>
      </c>
      <c r="E5" s="66" t="s">
        <v>26</v>
      </c>
      <c r="F5" s="64"/>
      <c r="G5" s="69">
        <v>4074</v>
      </c>
      <c r="H5" s="64">
        <v>2029</v>
      </c>
      <c r="I5" s="64">
        <v>2299</v>
      </c>
      <c r="J5" s="70">
        <v>7304</v>
      </c>
      <c r="K5" s="56"/>
    </row>
    <row r="6" spans="1:11" ht="17.25" customHeight="1" x14ac:dyDescent="0.25">
      <c r="A6" s="57"/>
      <c r="B6" s="23" t="s">
        <v>27</v>
      </c>
      <c r="C6" s="64" t="s">
        <v>28</v>
      </c>
      <c r="D6" s="64" t="s">
        <v>29</v>
      </c>
      <c r="E6" s="66" t="s">
        <v>30</v>
      </c>
      <c r="F6" s="64"/>
      <c r="G6" s="69">
        <v>1929</v>
      </c>
      <c r="H6" s="64">
        <v>3392</v>
      </c>
      <c r="I6" s="64">
        <v>7197</v>
      </c>
      <c r="J6" s="70">
        <v>4849</v>
      </c>
      <c r="K6" s="56"/>
    </row>
    <row r="7" spans="1:11" ht="17.25" customHeight="1" x14ac:dyDescent="0.25">
      <c r="A7" s="57"/>
      <c r="B7" s="23" t="s">
        <v>31</v>
      </c>
      <c r="C7" s="64" t="s">
        <v>32</v>
      </c>
      <c r="D7" s="64" t="s">
        <v>33</v>
      </c>
      <c r="E7" s="66" t="s">
        <v>34</v>
      </c>
      <c r="F7" s="64"/>
      <c r="G7" s="69">
        <v>6633</v>
      </c>
      <c r="H7" s="64">
        <v>2388</v>
      </c>
      <c r="I7" s="64">
        <v>2489</v>
      </c>
      <c r="J7" s="70">
        <v>1256</v>
      </c>
      <c r="K7" s="56"/>
    </row>
    <row r="8" spans="1:11" ht="17.25" customHeight="1" x14ac:dyDescent="0.25">
      <c r="A8" s="57"/>
      <c r="B8" s="23" t="s">
        <v>35</v>
      </c>
      <c r="C8" s="64" t="s">
        <v>36</v>
      </c>
      <c r="D8" s="64" t="s">
        <v>37</v>
      </c>
      <c r="E8" s="66" t="s">
        <v>38</v>
      </c>
      <c r="F8" s="64"/>
      <c r="G8" s="69">
        <v>711</v>
      </c>
      <c r="H8" s="64">
        <v>1773</v>
      </c>
      <c r="I8" s="64">
        <v>5282</v>
      </c>
      <c r="J8" s="70">
        <v>1333</v>
      </c>
      <c r="K8" s="56"/>
    </row>
    <row r="9" spans="1:11" ht="17.25" customHeight="1" x14ac:dyDescent="0.25">
      <c r="A9" s="57"/>
      <c r="B9" s="23" t="s">
        <v>39</v>
      </c>
      <c r="C9" s="64" t="s">
        <v>40</v>
      </c>
      <c r="D9" s="64" t="s">
        <v>41</v>
      </c>
      <c r="E9" s="66" t="s">
        <v>42</v>
      </c>
      <c r="F9" s="64"/>
      <c r="G9" s="69">
        <v>819</v>
      </c>
      <c r="H9" s="64">
        <v>8520</v>
      </c>
      <c r="I9" s="64">
        <v>6521</v>
      </c>
      <c r="J9" s="70">
        <v>4373</v>
      </c>
      <c r="K9" s="56"/>
    </row>
    <row r="10" spans="1:11" ht="17.25" customHeight="1" x14ac:dyDescent="0.25">
      <c r="A10" s="57"/>
      <c r="B10" s="23" t="s">
        <v>43</v>
      </c>
      <c r="C10" s="64" t="s">
        <v>44</v>
      </c>
      <c r="D10" s="64" t="s">
        <v>45</v>
      </c>
      <c r="E10" s="66" t="s">
        <v>46</v>
      </c>
      <c r="F10" s="64"/>
      <c r="G10" s="69">
        <v>5016</v>
      </c>
      <c r="H10" s="64">
        <v>7239</v>
      </c>
      <c r="I10" s="64">
        <v>745</v>
      </c>
      <c r="J10" s="70">
        <v>8944</v>
      </c>
      <c r="K10" s="56"/>
    </row>
    <row r="11" spans="1:11" ht="17.25" customHeight="1" x14ac:dyDescent="0.25">
      <c r="A11" s="57"/>
      <c r="B11" s="23" t="s">
        <v>47</v>
      </c>
      <c r="C11" s="64" t="s">
        <v>48</v>
      </c>
      <c r="D11" s="64" t="s">
        <v>49</v>
      </c>
      <c r="E11" s="66" t="s">
        <v>50</v>
      </c>
      <c r="F11" s="64"/>
      <c r="G11" s="69">
        <v>6535</v>
      </c>
      <c r="H11" s="64">
        <v>6708</v>
      </c>
      <c r="I11" s="64">
        <v>8261</v>
      </c>
      <c r="J11" s="70">
        <v>1871</v>
      </c>
      <c r="K11" s="56"/>
    </row>
    <row r="12" spans="1:11" ht="17.25" customHeight="1" x14ac:dyDescent="0.25">
      <c r="A12" s="57"/>
      <c r="B12" s="24" t="s">
        <v>51</v>
      </c>
      <c r="C12" s="67" t="s">
        <v>52</v>
      </c>
      <c r="D12" s="67" t="s">
        <v>53</v>
      </c>
      <c r="E12" s="68" t="s">
        <v>54</v>
      </c>
      <c r="F12" s="64"/>
      <c r="G12" s="71">
        <v>3124</v>
      </c>
      <c r="H12" s="72">
        <v>1779</v>
      </c>
      <c r="I12" s="72">
        <v>4905</v>
      </c>
      <c r="J12" s="73">
        <v>7831</v>
      </c>
      <c r="K12" s="56"/>
    </row>
    <row r="13" spans="1:11" ht="17.25" customHeight="1" x14ac:dyDescent="0.25">
      <c r="A13" s="57"/>
      <c r="K13" s="56"/>
    </row>
    <row r="14" spans="1:11" ht="17.25" customHeight="1" x14ac:dyDescent="0.25">
      <c r="A14" s="57"/>
      <c r="K14" s="56"/>
    </row>
    <row r="15" spans="1:11" ht="17.25" customHeight="1" x14ac:dyDescent="0.25">
      <c r="A15" s="57"/>
      <c r="K15" s="56"/>
    </row>
    <row r="16" spans="1:11" ht="17.25" customHeight="1" x14ac:dyDescent="0.25">
      <c r="A16" s="57"/>
      <c r="K16" s="56"/>
    </row>
    <row r="17" spans="1:11" ht="17.25" customHeight="1" x14ac:dyDescent="0.25">
      <c r="A17" s="57"/>
      <c r="E17" s="92" t="s">
        <v>13</v>
      </c>
      <c r="F17" s="93"/>
      <c r="G17" s="93"/>
      <c r="H17" s="94"/>
      <c r="K17" s="56"/>
    </row>
    <row r="18" spans="1:11" ht="17.25" customHeight="1" x14ac:dyDescent="0.25">
      <c r="A18" s="57"/>
      <c r="E18" s="74" t="str" cm="1">
        <f t="array" ref="E18:H26">_xlfn.MAP(B4:E12, G4:J12, _xlfn.LAMBDA(_xlpm.x,_xlpm.y, _xlpm.x&amp;"-"&amp;_xlpm.y))</f>
        <v>UK-6234</v>
      </c>
      <c r="F18" s="75" t="str">
        <v>US-8222</v>
      </c>
      <c r="G18" s="76" t="str">
        <v>DE-2283</v>
      </c>
      <c r="H18" s="77" t="str">
        <v>FR-880</v>
      </c>
      <c r="K18" s="56"/>
    </row>
    <row r="19" spans="1:11" ht="17.25" customHeight="1" x14ac:dyDescent="0.25">
      <c r="A19" s="57"/>
      <c r="E19" s="28" t="str">
        <v>CA-4074</v>
      </c>
      <c r="F19" s="64" t="str">
        <v>AU-2029</v>
      </c>
      <c r="G19" s="65" t="str">
        <v>IT-2299</v>
      </c>
      <c r="H19" s="78" t="str">
        <v>ES-7304</v>
      </c>
      <c r="K19" s="56"/>
    </row>
    <row r="20" spans="1:11" ht="17.25" customHeight="1" x14ac:dyDescent="0.25">
      <c r="A20" s="57"/>
      <c r="E20" s="28" t="str">
        <v>IN-1929</v>
      </c>
      <c r="F20" s="64" t="str">
        <v>JP-3392</v>
      </c>
      <c r="G20" s="65" t="str">
        <v>CN-7197</v>
      </c>
      <c r="H20" s="78" t="str">
        <v>KR-4849</v>
      </c>
      <c r="K20" s="56"/>
    </row>
    <row r="21" spans="1:11" ht="17.25" customHeight="1" x14ac:dyDescent="0.25">
      <c r="A21" s="57"/>
      <c r="E21" s="28" t="str">
        <v>BR-6633</v>
      </c>
      <c r="F21" s="64" t="str">
        <v>MX-2388</v>
      </c>
      <c r="G21" s="65" t="str">
        <v>AR-2489</v>
      </c>
      <c r="H21" s="78" t="str">
        <v>CL-1256</v>
      </c>
      <c r="K21" s="56"/>
    </row>
    <row r="22" spans="1:11" ht="17.25" customHeight="1" x14ac:dyDescent="0.25">
      <c r="A22" s="57"/>
      <c r="E22" s="28" t="str">
        <v>NL-711</v>
      </c>
      <c r="F22" s="64" t="str">
        <v>BE-1773</v>
      </c>
      <c r="G22" s="65" t="str">
        <v>SE-5282</v>
      </c>
      <c r="H22" s="78" t="str">
        <v>NO-1333</v>
      </c>
      <c r="K22" s="56"/>
    </row>
    <row r="23" spans="1:11" ht="17.25" customHeight="1" x14ac:dyDescent="0.25">
      <c r="A23" s="57"/>
      <c r="E23" s="28" t="str">
        <v>DK-819</v>
      </c>
      <c r="F23" s="64" t="str">
        <v>FI-8520</v>
      </c>
      <c r="G23" s="65" t="str">
        <v>PL-6521</v>
      </c>
      <c r="H23" s="78" t="str">
        <v>CZ-4373</v>
      </c>
      <c r="K23" s="56"/>
    </row>
    <row r="24" spans="1:11" ht="17.25" customHeight="1" x14ac:dyDescent="0.25">
      <c r="A24" s="57"/>
      <c r="E24" s="28" t="str">
        <v>AT-5016</v>
      </c>
      <c r="F24" s="64" t="str">
        <v>CH-7239</v>
      </c>
      <c r="G24" s="65" t="str">
        <v>IE-745</v>
      </c>
      <c r="H24" s="78" t="str">
        <v>PT-8944</v>
      </c>
      <c r="K24" s="56"/>
    </row>
    <row r="25" spans="1:11" ht="17.25" customHeight="1" x14ac:dyDescent="0.25">
      <c r="A25" s="57"/>
      <c r="E25" s="28" t="str">
        <v>GR-6535</v>
      </c>
      <c r="F25" s="64" t="str">
        <v>TR-6708</v>
      </c>
      <c r="G25" s="65" t="str">
        <v>IL-8261</v>
      </c>
      <c r="H25" s="78" t="str">
        <v>SA-1871</v>
      </c>
      <c r="K25" s="56"/>
    </row>
    <row r="26" spans="1:11" ht="17.25" customHeight="1" x14ac:dyDescent="0.25">
      <c r="A26" s="57"/>
      <c r="E26" s="29" t="str">
        <v>AE-3124</v>
      </c>
      <c r="F26" s="79" t="str">
        <v>ZA-1779</v>
      </c>
      <c r="G26" s="80" t="str">
        <v>NG-4905</v>
      </c>
      <c r="H26" s="81" t="str">
        <v>EG-7831</v>
      </c>
      <c r="K26" s="56"/>
    </row>
    <row r="27" spans="1:11" ht="17.25" customHeight="1" x14ac:dyDescent="0.25">
      <c r="A27" s="57"/>
      <c r="K27" s="56"/>
    </row>
    <row r="28" spans="1:11" ht="17.25" customHeight="1" x14ac:dyDescent="0.25">
      <c r="A28" s="57"/>
      <c r="K28" s="56"/>
    </row>
    <row r="29" spans="1:11" x14ac:dyDescent="0.25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60"/>
    </row>
  </sheetData>
  <mergeCells count="5">
    <mergeCell ref="A1:J1"/>
    <mergeCell ref="A2:J2"/>
    <mergeCell ref="B3:E3"/>
    <mergeCell ref="G3:J3"/>
    <mergeCell ref="E17:H1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G53"/>
  <sheetViews>
    <sheetView workbookViewId="0">
      <selection activeCell="E3" sqref="E3"/>
    </sheetView>
  </sheetViews>
  <sheetFormatPr defaultRowHeight="15" x14ac:dyDescent="0.25"/>
  <cols>
    <col min="1" max="4" width="19.42578125" customWidth="1"/>
    <col min="5" max="5" width="35.85546875" customWidth="1"/>
    <col min="6" max="6" width="23.7109375" customWidth="1"/>
    <col min="7" max="7" width="24.140625" customWidth="1"/>
    <col min="8" max="8" width="15.28515625" customWidth="1"/>
    <col min="9" max="9" width="12" customWidth="1"/>
    <col min="10" max="10" width="10.140625" bestFit="1" customWidth="1"/>
    <col min="11" max="11" width="12.7109375" bestFit="1" customWidth="1"/>
  </cols>
  <sheetData>
    <row r="1" spans="1:7" ht="30.75" customHeight="1" x14ac:dyDescent="0.25">
      <c r="A1" s="99" t="s">
        <v>104</v>
      </c>
      <c r="B1" s="99"/>
      <c r="C1" s="99"/>
      <c r="D1" s="99"/>
      <c r="E1" s="99"/>
      <c r="F1" s="100"/>
      <c r="G1" s="100"/>
    </row>
    <row r="2" spans="1:7" ht="19.5" customHeight="1" x14ac:dyDescent="0.25">
      <c r="A2" s="14" t="s">
        <v>59</v>
      </c>
      <c r="B2" s="15" t="s">
        <v>60</v>
      </c>
      <c r="C2" s="15" t="s">
        <v>61</v>
      </c>
      <c r="D2" s="98"/>
      <c r="E2" s="101" t="s">
        <v>103</v>
      </c>
      <c r="F2" s="98"/>
      <c r="G2" s="98"/>
    </row>
    <row r="3" spans="1:7" ht="17.25" customHeight="1" x14ac:dyDescent="0.25">
      <c r="A3" s="12">
        <v>212</v>
      </c>
      <c r="B3" s="98" t="s">
        <v>62</v>
      </c>
      <c r="C3" s="98" t="s">
        <v>63</v>
      </c>
      <c r="D3" s="98"/>
      <c r="E3" s="102" t="str" cm="1">
        <f t="array" ref="E3:E27">_xlfn.MAP(A3:A27, B3:B27, C3:C27, _xlfn.LAMBDA(_xlpm.area,_xlpm.city,_xlpm.state, _xlpm.area &amp; " " &amp; _xlpm.city &amp; ", " &amp; _xlpm.state))</f>
        <v>212 New York, NY</v>
      </c>
      <c r="F3" s="98"/>
      <c r="G3" s="98"/>
    </row>
    <row r="4" spans="1:7" ht="17.25" customHeight="1" x14ac:dyDescent="0.25">
      <c r="A4" s="12">
        <v>213</v>
      </c>
      <c r="B4" s="98" t="s">
        <v>64</v>
      </c>
      <c r="C4" s="36" t="s">
        <v>23</v>
      </c>
      <c r="E4" s="102" t="str">
        <v>213 Los Angeles, CA</v>
      </c>
    </row>
    <row r="5" spans="1:7" ht="17.25" customHeight="1" x14ac:dyDescent="0.25">
      <c r="A5" s="12">
        <v>312</v>
      </c>
      <c r="B5" s="98" t="s">
        <v>65</v>
      </c>
      <c r="C5" s="36" t="s">
        <v>49</v>
      </c>
      <c r="E5" s="102" t="str">
        <v>312 Chicago, IL</v>
      </c>
    </row>
    <row r="6" spans="1:7" ht="17.25" customHeight="1" x14ac:dyDescent="0.25">
      <c r="A6" s="12">
        <v>713</v>
      </c>
      <c r="B6" s="98" t="s">
        <v>66</v>
      </c>
      <c r="C6" s="36" t="s">
        <v>67</v>
      </c>
      <c r="E6" s="102" t="str">
        <v>713 Houston, TX</v>
      </c>
    </row>
    <row r="7" spans="1:7" ht="17.25" customHeight="1" x14ac:dyDescent="0.25">
      <c r="A7" s="12">
        <v>602</v>
      </c>
      <c r="B7" s="98" t="s">
        <v>68</v>
      </c>
      <c r="C7" s="36" t="s">
        <v>69</v>
      </c>
      <c r="E7" s="102" t="str">
        <v>602 Phoenix, AZ</v>
      </c>
    </row>
    <row r="8" spans="1:7" ht="17.25" customHeight="1" x14ac:dyDescent="0.25">
      <c r="A8" s="12">
        <v>215</v>
      </c>
      <c r="B8" s="98" t="s">
        <v>70</v>
      </c>
      <c r="C8" s="36" t="s">
        <v>71</v>
      </c>
      <c r="E8" s="102" t="str">
        <v>215 Philadelphia, PA</v>
      </c>
    </row>
    <row r="9" spans="1:7" ht="17.25" customHeight="1" x14ac:dyDescent="0.25">
      <c r="A9" s="12">
        <v>210</v>
      </c>
      <c r="B9" s="98" t="s">
        <v>72</v>
      </c>
      <c r="C9" s="36" t="s">
        <v>67</v>
      </c>
      <c r="E9" s="102" t="str">
        <v>210 San Antonio, TX</v>
      </c>
    </row>
    <row r="10" spans="1:7" ht="17.25" customHeight="1" x14ac:dyDescent="0.25">
      <c r="A10" s="12">
        <v>619</v>
      </c>
      <c r="B10" s="98" t="s">
        <v>73</v>
      </c>
      <c r="C10" s="36" t="s">
        <v>23</v>
      </c>
      <c r="E10" s="102" t="str">
        <v>619 San Diego, CA</v>
      </c>
    </row>
    <row r="11" spans="1:7" ht="17.25" customHeight="1" x14ac:dyDescent="0.25">
      <c r="A11" s="12">
        <v>214</v>
      </c>
      <c r="B11" s="98" t="s">
        <v>74</v>
      </c>
      <c r="C11" s="36" t="s">
        <v>67</v>
      </c>
      <c r="E11" s="102" t="str">
        <v>214 Dallas, TX</v>
      </c>
    </row>
    <row r="12" spans="1:7" ht="17.25" customHeight="1" x14ac:dyDescent="0.25">
      <c r="A12" s="12">
        <v>408</v>
      </c>
      <c r="B12" s="98" t="s">
        <v>75</v>
      </c>
      <c r="C12" s="36" t="s">
        <v>23</v>
      </c>
      <c r="E12" s="102" t="str">
        <v>408 San Jose, CA</v>
      </c>
    </row>
    <row r="13" spans="1:7" ht="17.25" customHeight="1" x14ac:dyDescent="0.25">
      <c r="A13" s="12">
        <v>512</v>
      </c>
      <c r="B13" s="98" t="s">
        <v>76</v>
      </c>
      <c r="C13" s="36" t="s">
        <v>67</v>
      </c>
      <c r="E13" s="102" t="str">
        <v>512 Austin, TX</v>
      </c>
    </row>
    <row r="14" spans="1:7" ht="17.25" customHeight="1" x14ac:dyDescent="0.25">
      <c r="A14" s="12">
        <v>904</v>
      </c>
      <c r="B14" s="98" t="s">
        <v>77</v>
      </c>
      <c r="C14" s="36" t="s">
        <v>78</v>
      </c>
      <c r="E14" s="102" t="str">
        <v>904 Jacksonville, FL</v>
      </c>
    </row>
    <row r="15" spans="1:7" ht="17.25" customHeight="1" x14ac:dyDescent="0.25">
      <c r="A15" s="12">
        <v>415</v>
      </c>
      <c r="B15" s="98" t="s">
        <v>79</v>
      </c>
      <c r="C15" s="36" t="s">
        <v>23</v>
      </c>
      <c r="E15" s="102" t="str">
        <v>415 San Francisco, CA</v>
      </c>
    </row>
    <row r="16" spans="1:7" ht="17.25" customHeight="1" x14ac:dyDescent="0.25">
      <c r="A16" s="12">
        <v>614</v>
      </c>
      <c r="B16" s="98" t="s">
        <v>80</v>
      </c>
      <c r="C16" s="36" t="s">
        <v>81</v>
      </c>
      <c r="E16" s="102" t="str">
        <v>614 Columbus, OH</v>
      </c>
    </row>
    <row r="17" spans="1:5" ht="17.25" customHeight="1" x14ac:dyDescent="0.25">
      <c r="A17" s="12">
        <v>704</v>
      </c>
      <c r="B17" s="98" t="s">
        <v>82</v>
      </c>
      <c r="C17" s="36" t="s">
        <v>83</v>
      </c>
      <c r="E17" s="102" t="str">
        <v>704 Charlotte, NC</v>
      </c>
    </row>
    <row r="18" spans="1:5" ht="17.25" customHeight="1" x14ac:dyDescent="0.25">
      <c r="A18" s="12">
        <v>317</v>
      </c>
      <c r="B18" s="98" t="s">
        <v>84</v>
      </c>
      <c r="C18" s="36" t="s">
        <v>27</v>
      </c>
      <c r="E18" s="102" t="str">
        <v>317 Indianapolis, IN</v>
      </c>
    </row>
    <row r="19" spans="1:5" ht="17.25" customHeight="1" x14ac:dyDescent="0.25">
      <c r="A19" s="12">
        <v>206</v>
      </c>
      <c r="B19" s="98" t="s">
        <v>85</v>
      </c>
      <c r="C19" s="36" t="s">
        <v>86</v>
      </c>
      <c r="E19" s="102" t="str">
        <v>206 Seattle, WA</v>
      </c>
    </row>
    <row r="20" spans="1:5" ht="17.25" customHeight="1" x14ac:dyDescent="0.25">
      <c r="A20" s="12">
        <v>303</v>
      </c>
      <c r="B20" s="98" t="s">
        <v>87</v>
      </c>
      <c r="C20" s="36" t="s">
        <v>88</v>
      </c>
      <c r="E20" s="102" t="str">
        <v>303 Denver, CO</v>
      </c>
    </row>
    <row r="21" spans="1:5" ht="17.25" customHeight="1" x14ac:dyDescent="0.25">
      <c r="A21" s="12">
        <v>202</v>
      </c>
      <c r="B21" s="98" t="s">
        <v>89</v>
      </c>
      <c r="C21" s="36" t="s">
        <v>90</v>
      </c>
      <c r="E21" s="102" t="str">
        <v>202 Washington, DC</v>
      </c>
    </row>
    <row r="22" spans="1:5" ht="17.25" customHeight="1" x14ac:dyDescent="0.25">
      <c r="A22" s="12">
        <v>617</v>
      </c>
      <c r="B22" s="98" t="s">
        <v>91</v>
      </c>
      <c r="C22" s="36" t="s">
        <v>92</v>
      </c>
      <c r="E22" s="102" t="str">
        <v>617 Boston, MA</v>
      </c>
    </row>
    <row r="23" spans="1:5" ht="17.25" customHeight="1" x14ac:dyDescent="0.25">
      <c r="A23" s="12">
        <v>615</v>
      </c>
      <c r="B23" s="98" t="s">
        <v>93</v>
      </c>
      <c r="C23" s="36" t="s">
        <v>94</v>
      </c>
      <c r="E23" s="102" t="str">
        <v>615 Nashville, TN</v>
      </c>
    </row>
    <row r="24" spans="1:5" ht="17.25" customHeight="1" x14ac:dyDescent="0.25">
      <c r="A24" s="12">
        <v>503</v>
      </c>
      <c r="B24" s="98" t="s">
        <v>95</v>
      </c>
      <c r="C24" s="36" t="s">
        <v>96</v>
      </c>
      <c r="E24" s="102" t="str">
        <v>503 Portland, OR</v>
      </c>
    </row>
    <row r="25" spans="1:5" ht="17.25" customHeight="1" x14ac:dyDescent="0.25">
      <c r="A25" s="12">
        <v>702</v>
      </c>
      <c r="B25" s="98" t="s">
        <v>97</v>
      </c>
      <c r="C25" s="36" t="s">
        <v>98</v>
      </c>
      <c r="E25" s="102" t="str">
        <v>702 Las Vegas, NV</v>
      </c>
    </row>
    <row r="26" spans="1:5" ht="17.25" customHeight="1" x14ac:dyDescent="0.25">
      <c r="A26" s="12">
        <v>414</v>
      </c>
      <c r="B26" s="98" t="s">
        <v>99</v>
      </c>
      <c r="C26" s="36" t="s">
        <v>100</v>
      </c>
      <c r="E26" s="102" t="str">
        <v>414 Milwaukee, WI</v>
      </c>
    </row>
    <row r="27" spans="1:5" ht="17.25" customHeight="1" x14ac:dyDescent="0.25">
      <c r="A27" s="13">
        <v>918</v>
      </c>
      <c r="B27" s="18" t="s">
        <v>101</v>
      </c>
      <c r="C27" s="37" t="s">
        <v>102</v>
      </c>
      <c r="E27" s="103" t="str">
        <v>918 Tulsa, OK</v>
      </c>
    </row>
    <row r="28" spans="1:5" ht="17.25" customHeight="1" x14ac:dyDescent="0.25"/>
    <row r="34" spans="6:6" x14ac:dyDescent="0.25">
      <c r="F34" s="20"/>
    </row>
    <row r="35" spans="6:6" x14ac:dyDescent="0.25">
      <c r="F35" s="20"/>
    </row>
    <row r="36" spans="6:6" x14ac:dyDescent="0.25">
      <c r="F36" s="20"/>
    </row>
    <row r="37" spans="6:6" x14ac:dyDescent="0.25">
      <c r="F37" s="20"/>
    </row>
    <row r="38" spans="6:6" x14ac:dyDescent="0.25">
      <c r="F38" s="20"/>
    </row>
    <row r="39" spans="6:6" x14ac:dyDescent="0.25">
      <c r="F39" s="20"/>
    </row>
    <row r="40" spans="6:6" x14ac:dyDescent="0.25">
      <c r="F40" s="20"/>
    </row>
    <row r="41" spans="6:6" x14ac:dyDescent="0.25">
      <c r="F41" s="20"/>
    </row>
    <row r="42" spans="6:6" x14ac:dyDescent="0.25">
      <c r="F42" s="20"/>
    </row>
    <row r="43" spans="6:6" x14ac:dyDescent="0.25">
      <c r="F43" s="20"/>
    </row>
    <row r="44" spans="6:6" x14ac:dyDescent="0.25">
      <c r="F44" s="20"/>
    </row>
    <row r="45" spans="6:6" x14ac:dyDescent="0.25">
      <c r="F45" s="20"/>
    </row>
    <row r="46" spans="6:6" x14ac:dyDescent="0.25">
      <c r="F46" s="20"/>
    </row>
    <row r="47" spans="6:6" x14ac:dyDescent="0.25">
      <c r="F47" s="20"/>
    </row>
    <row r="48" spans="6:6" x14ac:dyDescent="0.25">
      <c r="F48" s="20"/>
    </row>
    <row r="49" spans="6:6" x14ac:dyDescent="0.25">
      <c r="F49" s="20"/>
    </row>
    <row r="50" spans="6:6" x14ac:dyDescent="0.25">
      <c r="F50" s="20"/>
    </row>
    <row r="51" spans="6:6" x14ac:dyDescent="0.25">
      <c r="F51" s="20"/>
    </row>
    <row r="52" spans="6:6" x14ac:dyDescent="0.25">
      <c r="F52" s="20"/>
    </row>
    <row r="53" spans="6:6" x14ac:dyDescent="0.25">
      <c r="F53" s="20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CBF38-ED6F-43FF-AF42-5E47BFAEF7D8}">
  <dimension ref="A1:E53"/>
  <sheetViews>
    <sheetView workbookViewId="0">
      <selection activeCell="C3" sqref="C3"/>
    </sheetView>
  </sheetViews>
  <sheetFormatPr defaultRowHeight="15" x14ac:dyDescent="0.25"/>
  <cols>
    <col min="1" max="1" width="36.140625" customWidth="1"/>
    <col min="2" max="2" width="22.140625" customWidth="1"/>
    <col min="3" max="3" width="41.7109375" customWidth="1"/>
    <col min="4" max="4" width="23.7109375" customWidth="1"/>
    <col min="5" max="5" width="24.140625" customWidth="1"/>
    <col min="6" max="6" width="15.28515625" customWidth="1"/>
    <col min="7" max="7" width="12" customWidth="1"/>
    <col min="8" max="8" width="10.140625" bestFit="1" customWidth="1"/>
    <col min="9" max="9" width="12.7109375" bestFit="1" customWidth="1"/>
  </cols>
  <sheetData>
    <row r="1" spans="1:5" ht="30.75" customHeight="1" x14ac:dyDescent="0.25">
      <c r="A1" s="99" t="s">
        <v>130</v>
      </c>
      <c r="B1" s="99"/>
      <c r="C1" s="99"/>
      <c r="D1" s="100"/>
      <c r="E1" s="100"/>
    </row>
    <row r="2" spans="1:5" ht="19.5" customHeight="1" x14ac:dyDescent="0.25">
      <c r="A2" s="104" t="s">
        <v>12</v>
      </c>
      <c r="B2" s="98"/>
      <c r="C2" s="101" t="s">
        <v>103</v>
      </c>
      <c r="D2" s="98"/>
      <c r="E2" s="98"/>
    </row>
    <row r="3" spans="1:5" ht="17.25" customHeight="1" x14ac:dyDescent="0.25">
      <c r="A3" s="105" t="s">
        <v>125</v>
      </c>
      <c r="B3" s="98"/>
      <c r="C3" s="102" t="str" cm="1">
        <f t="array" ref="C3:C27">_xlfn.MAP(A3:A27, _xlfn.LAMBDA(_xlpm.x, PROPER(TRIM(CLEAN(_xlpm.x)))))</f>
        <v>212 New York</v>
      </c>
      <c r="D3" s="98"/>
    </row>
    <row r="4" spans="1:5" ht="17.25" customHeight="1" x14ac:dyDescent="0.25">
      <c r="A4" s="105" t="s">
        <v>105</v>
      </c>
      <c r="C4" s="102" t="str">
        <v>213 Los Angeles</v>
      </c>
    </row>
    <row r="5" spans="1:5" ht="17.25" customHeight="1" x14ac:dyDescent="0.25">
      <c r="A5" s="105" t="s">
        <v>106</v>
      </c>
      <c r="C5" s="102" t="str">
        <v>312 Chicago</v>
      </c>
    </row>
    <row r="6" spans="1:5" ht="17.25" customHeight="1" x14ac:dyDescent="0.25">
      <c r="A6" s="105" t="s">
        <v>107</v>
      </c>
      <c r="C6" s="102" t="str">
        <v>713 Houston</v>
      </c>
    </row>
    <row r="7" spans="1:5" ht="17.25" customHeight="1" x14ac:dyDescent="0.25">
      <c r="A7" s="105" t="s">
        <v>108</v>
      </c>
      <c r="C7" s="102" t="str">
        <v>602 Phoenix</v>
      </c>
    </row>
    <row r="8" spans="1:5" ht="17.25" customHeight="1" x14ac:dyDescent="0.25">
      <c r="A8" s="105" t="s">
        <v>109</v>
      </c>
      <c r="C8" s="102" t="str">
        <v>215 Philadelphia</v>
      </c>
    </row>
    <row r="9" spans="1:5" ht="17.25" customHeight="1" x14ac:dyDescent="0.25">
      <c r="A9" s="105" t="s">
        <v>126</v>
      </c>
      <c r="C9" s="102" t="str">
        <v>201   Newark</v>
      </c>
    </row>
    <row r="10" spans="1:5" ht="17.25" customHeight="1" x14ac:dyDescent="0.25">
      <c r="A10" s="105" t="s">
        <v>110</v>
      </c>
      <c r="C10" s="102" t="str">
        <v>619 San Diego</v>
      </c>
    </row>
    <row r="11" spans="1:5" ht="17.25" customHeight="1" x14ac:dyDescent="0.25">
      <c r="A11" s="105" t="s">
        <v>111</v>
      </c>
      <c r="C11" s="102" t="str">
        <v>214 Dallas</v>
      </c>
    </row>
    <row r="12" spans="1:5" ht="17.25" customHeight="1" x14ac:dyDescent="0.25">
      <c r="A12" s="105" t="s">
        <v>127</v>
      </c>
      <c r="C12" s="102" t="str">
        <v>408 San Jose</v>
      </c>
    </row>
    <row r="13" spans="1:5" ht="17.25" customHeight="1" x14ac:dyDescent="0.25">
      <c r="A13" s="105" t="s">
        <v>119</v>
      </c>
      <c r="C13" s="102" t="str">
        <v>512 Austin</v>
      </c>
    </row>
    <row r="14" spans="1:5" ht="17.25" customHeight="1" x14ac:dyDescent="0.25">
      <c r="A14" s="105" t="s">
        <v>120</v>
      </c>
      <c r="C14" s="102" t="str">
        <v>904 Jacksonville</v>
      </c>
    </row>
    <row r="15" spans="1:5" ht="17.25" customHeight="1" x14ac:dyDescent="0.25">
      <c r="A15" s="105" t="s">
        <v>128</v>
      </c>
      <c r="C15" s="102" t="str">
        <v>415 San Francisco</v>
      </c>
    </row>
    <row r="16" spans="1:5" ht="17.25" customHeight="1" x14ac:dyDescent="0.25">
      <c r="A16" s="105" t="s">
        <v>112</v>
      </c>
      <c r="C16" s="102" t="str">
        <v>614 Columbus</v>
      </c>
    </row>
    <row r="17" spans="1:3" ht="17.25" customHeight="1" x14ac:dyDescent="0.25">
      <c r="A17" s="105" t="s">
        <v>113</v>
      </c>
      <c r="C17" s="102" t="str">
        <v>704 Charlotte</v>
      </c>
    </row>
    <row r="18" spans="1:3" ht="17.25" customHeight="1" x14ac:dyDescent="0.25">
      <c r="A18" s="105" t="s">
        <v>114</v>
      </c>
      <c r="C18" s="102" t="str">
        <v>317 Indianapolis</v>
      </c>
    </row>
    <row r="19" spans="1:3" ht="17.25" customHeight="1" x14ac:dyDescent="0.25">
      <c r="A19" s="105" t="s">
        <v>121</v>
      </c>
      <c r="C19" s="102" t="str">
        <v>206 Seattle</v>
      </c>
    </row>
    <row r="20" spans="1:3" ht="17.25" customHeight="1" x14ac:dyDescent="0.25">
      <c r="A20" s="105" t="s">
        <v>124</v>
      </c>
      <c r="C20" s="102" t="str">
        <v>303 Denver</v>
      </c>
    </row>
    <row r="21" spans="1:3" ht="17.25" customHeight="1" x14ac:dyDescent="0.25">
      <c r="A21" s="105" t="s">
        <v>115</v>
      </c>
      <c r="C21" s="102" t="str">
        <v>202 Washington</v>
      </c>
    </row>
    <row r="22" spans="1:3" ht="17.25" customHeight="1" x14ac:dyDescent="0.25">
      <c r="A22" s="105" t="s">
        <v>116</v>
      </c>
      <c r="C22" s="102" t="str">
        <v>617 Boston</v>
      </c>
    </row>
    <row r="23" spans="1:3" ht="17.25" customHeight="1" x14ac:dyDescent="0.25">
      <c r="A23" s="105" t="s">
        <v>123</v>
      </c>
      <c r="C23" s="102" t="str">
        <v>615 Nashville</v>
      </c>
    </row>
    <row r="24" spans="1:3" ht="17.25" customHeight="1" x14ac:dyDescent="0.25">
      <c r="A24" s="105" t="s">
        <v>122</v>
      </c>
      <c r="C24" s="102" t="str">
        <v>503 Portland</v>
      </c>
    </row>
    <row r="25" spans="1:3" ht="17.25" customHeight="1" x14ac:dyDescent="0.25">
      <c r="A25" s="105" t="s">
        <v>129</v>
      </c>
      <c r="C25" s="102" t="str">
        <v>702 Las Vegas</v>
      </c>
    </row>
    <row r="26" spans="1:3" ht="17.25" customHeight="1" x14ac:dyDescent="0.25">
      <c r="A26" s="105" t="s">
        <v>117</v>
      </c>
      <c r="C26" s="102" t="str">
        <v>414 Milwaukee</v>
      </c>
    </row>
    <row r="27" spans="1:3" ht="17.25" customHeight="1" x14ac:dyDescent="0.25">
      <c r="A27" s="106" t="s">
        <v>118</v>
      </c>
      <c r="C27" s="103" t="str">
        <v>918 Tulsa</v>
      </c>
    </row>
    <row r="28" spans="1:3" ht="17.25" customHeight="1" x14ac:dyDescent="0.25"/>
    <row r="34" spans="4:4" x14ac:dyDescent="0.25">
      <c r="D34" s="20"/>
    </row>
    <row r="35" spans="4:4" x14ac:dyDescent="0.25">
      <c r="D35" s="20"/>
    </row>
    <row r="36" spans="4:4" x14ac:dyDescent="0.25">
      <c r="D36" s="20"/>
    </row>
    <row r="37" spans="4:4" x14ac:dyDescent="0.25">
      <c r="D37" s="20"/>
    </row>
    <row r="38" spans="4:4" x14ac:dyDescent="0.25">
      <c r="D38" s="20"/>
    </row>
    <row r="39" spans="4:4" x14ac:dyDescent="0.25">
      <c r="D39" s="20"/>
    </row>
    <row r="40" spans="4:4" x14ac:dyDescent="0.25">
      <c r="D40" s="20"/>
    </row>
    <row r="41" spans="4:4" x14ac:dyDescent="0.25">
      <c r="D41" s="20"/>
    </row>
    <row r="42" spans="4:4" x14ac:dyDescent="0.25">
      <c r="D42" s="20"/>
    </row>
    <row r="43" spans="4:4" x14ac:dyDescent="0.25">
      <c r="D43" s="20"/>
    </row>
    <row r="44" spans="4:4" x14ac:dyDescent="0.25">
      <c r="D44" s="20"/>
    </row>
    <row r="45" spans="4:4" x14ac:dyDescent="0.25">
      <c r="D45" s="20"/>
    </row>
    <row r="46" spans="4:4" x14ac:dyDescent="0.25">
      <c r="D46" s="20"/>
    </row>
    <row r="47" spans="4:4" x14ac:dyDescent="0.25">
      <c r="D47" s="20"/>
    </row>
    <row r="48" spans="4:4" x14ac:dyDescent="0.25">
      <c r="D48" s="20"/>
    </row>
    <row r="49" spans="4:4" x14ac:dyDescent="0.25">
      <c r="D49" s="20"/>
    </row>
    <row r="50" spans="4:4" x14ac:dyDescent="0.25">
      <c r="D50" s="20"/>
    </row>
    <row r="51" spans="4:4" x14ac:dyDescent="0.25">
      <c r="D51" s="20"/>
    </row>
    <row r="52" spans="4:4" x14ac:dyDescent="0.25">
      <c r="D52" s="20"/>
    </row>
    <row r="53" spans="4:4" x14ac:dyDescent="0.25">
      <c r="D53" s="20"/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1E31A-BE7B-4B94-8AF8-563DB15D154C}">
  <dimension ref="A1:G53"/>
  <sheetViews>
    <sheetView workbookViewId="0">
      <selection activeCell="G3" sqref="G3"/>
    </sheetView>
  </sheetViews>
  <sheetFormatPr defaultRowHeight="15" x14ac:dyDescent="0.25"/>
  <cols>
    <col min="1" max="5" width="15.5703125" customWidth="1"/>
    <col min="6" max="6" width="14.5703125" customWidth="1"/>
    <col min="7" max="7" width="25.5703125" customWidth="1"/>
    <col min="8" max="8" width="15.28515625" customWidth="1"/>
    <col min="9" max="9" width="12" customWidth="1"/>
    <col min="10" max="10" width="10.140625" bestFit="1" customWidth="1"/>
    <col min="11" max="11" width="12.7109375" bestFit="1" customWidth="1"/>
  </cols>
  <sheetData>
    <row r="1" spans="1:7" ht="30.75" customHeight="1" x14ac:dyDescent="0.25">
      <c r="A1" s="99" t="s">
        <v>158</v>
      </c>
      <c r="B1" s="99"/>
      <c r="C1" s="99"/>
      <c r="D1" s="99"/>
      <c r="E1" s="99"/>
      <c r="F1" s="99"/>
      <c r="G1" s="99"/>
    </row>
    <row r="2" spans="1:7" ht="19.5" customHeight="1" x14ac:dyDescent="0.25">
      <c r="A2" s="14" t="s">
        <v>10</v>
      </c>
      <c r="B2" s="15" t="s">
        <v>131</v>
      </c>
      <c r="C2" s="15" t="s">
        <v>132</v>
      </c>
      <c r="D2" s="15" t="s">
        <v>9</v>
      </c>
      <c r="E2" s="16" t="s">
        <v>133</v>
      </c>
      <c r="F2" s="98"/>
      <c r="G2" s="101" t="s">
        <v>157</v>
      </c>
    </row>
    <row r="3" spans="1:7" ht="17.25" customHeight="1" x14ac:dyDescent="0.25">
      <c r="A3" s="12">
        <v>1001</v>
      </c>
      <c r="B3" s="98" t="s">
        <v>134</v>
      </c>
      <c r="C3" s="98">
        <v>1</v>
      </c>
      <c r="D3" s="109">
        <v>1200</v>
      </c>
      <c r="E3" s="107">
        <v>0.1</v>
      </c>
      <c r="F3" s="98"/>
      <c r="G3" s="110" cm="1">
        <f t="array" ref="G3:G27">_xlfn.MAP(C3:C27, D3:D27, E3:E27, _xlfn.LAMBDA(_xlpm.qty,_xlpm.price,_xlpm.disc, _xlpm.qty*_xlpm.price*(1-_xlpm.disc)))</f>
        <v>1080</v>
      </c>
    </row>
    <row r="4" spans="1:7" ht="17.25" customHeight="1" x14ac:dyDescent="0.25">
      <c r="A4" s="12">
        <v>1002</v>
      </c>
      <c r="B4" s="98" t="s">
        <v>135</v>
      </c>
      <c r="C4" s="98">
        <v>2</v>
      </c>
      <c r="D4" s="109">
        <v>25</v>
      </c>
      <c r="E4" s="107">
        <v>0</v>
      </c>
      <c r="G4" s="110">
        <v>50</v>
      </c>
    </row>
    <row r="5" spans="1:7" ht="17.25" customHeight="1" x14ac:dyDescent="0.25">
      <c r="A5" s="12">
        <v>1003</v>
      </c>
      <c r="B5" s="98" t="s">
        <v>136</v>
      </c>
      <c r="C5" s="98">
        <v>1</v>
      </c>
      <c r="D5" s="109">
        <v>75</v>
      </c>
      <c r="E5" s="107">
        <v>0.05</v>
      </c>
      <c r="G5" s="110">
        <v>71.25</v>
      </c>
    </row>
    <row r="6" spans="1:7" ht="17.25" customHeight="1" x14ac:dyDescent="0.25">
      <c r="A6" s="12">
        <v>1004</v>
      </c>
      <c r="B6" s="98" t="s">
        <v>137</v>
      </c>
      <c r="C6" s="98">
        <v>2</v>
      </c>
      <c r="D6" s="109">
        <v>300</v>
      </c>
      <c r="E6" s="107">
        <v>0.15</v>
      </c>
      <c r="G6" s="110">
        <v>510</v>
      </c>
    </row>
    <row r="7" spans="1:7" ht="17.25" customHeight="1" x14ac:dyDescent="0.25">
      <c r="A7" s="12">
        <v>1005</v>
      </c>
      <c r="B7" s="98" t="s">
        <v>138</v>
      </c>
      <c r="C7" s="98">
        <v>1</v>
      </c>
      <c r="D7" s="109">
        <v>200</v>
      </c>
      <c r="E7" s="107">
        <v>0.1</v>
      </c>
      <c r="G7" s="110">
        <v>180</v>
      </c>
    </row>
    <row r="8" spans="1:7" ht="17.25" customHeight="1" x14ac:dyDescent="0.25">
      <c r="A8" s="12">
        <v>1006</v>
      </c>
      <c r="B8" s="98" t="s">
        <v>139</v>
      </c>
      <c r="C8" s="98">
        <v>6</v>
      </c>
      <c r="D8" s="109">
        <v>150</v>
      </c>
      <c r="E8" s="107">
        <v>0.2</v>
      </c>
      <c r="G8" s="110">
        <v>720</v>
      </c>
    </row>
    <row r="9" spans="1:7" ht="17.25" customHeight="1" x14ac:dyDescent="0.25">
      <c r="A9" s="12">
        <v>1007</v>
      </c>
      <c r="B9" s="98" t="s">
        <v>140</v>
      </c>
      <c r="C9" s="98">
        <v>3</v>
      </c>
      <c r="D9" s="109">
        <v>50</v>
      </c>
      <c r="E9" s="107">
        <v>0.05</v>
      </c>
      <c r="G9" s="110">
        <v>142.5</v>
      </c>
    </row>
    <row r="10" spans="1:7" ht="17.25" customHeight="1" x14ac:dyDescent="0.25">
      <c r="A10" s="12">
        <v>1008</v>
      </c>
      <c r="B10" s="98" t="s">
        <v>7</v>
      </c>
      <c r="C10" s="98">
        <v>2</v>
      </c>
      <c r="D10" s="109">
        <v>80</v>
      </c>
      <c r="E10" s="107">
        <v>0.1</v>
      </c>
      <c r="G10" s="110">
        <v>144</v>
      </c>
    </row>
    <row r="11" spans="1:7" ht="17.25" customHeight="1" x14ac:dyDescent="0.25">
      <c r="A11" s="12">
        <v>1009</v>
      </c>
      <c r="B11" s="98" t="s">
        <v>141</v>
      </c>
      <c r="C11" s="98">
        <v>5</v>
      </c>
      <c r="D11" s="109">
        <v>15</v>
      </c>
      <c r="E11" s="107">
        <v>0</v>
      </c>
      <c r="G11" s="110">
        <v>75</v>
      </c>
    </row>
    <row r="12" spans="1:7" ht="17.25" customHeight="1" x14ac:dyDescent="0.25">
      <c r="A12" s="12">
        <v>1010</v>
      </c>
      <c r="B12" s="98" t="s">
        <v>142</v>
      </c>
      <c r="C12" s="98">
        <v>1</v>
      </c>
      <c r="D12" s="109">
        <v>100</v>
      </c>
      <c r="E12" s="107">
        <v>0.05</v>
      </c>
      <c r="G12" s="110">
        <v>95</v>
      </c>
    </row>
    <row r="13" spans="1:7" ht="17.25" customHeight="1" x14ac:dyDescent="0.25">
      <c r="A13" s="12">
        <v>1011</v>
      </c>
      <c r="B13" s="98" t="s">
        <v>143</v>
      </c>
      <c r="C13" s="98">
        <v>2</v>
      </c>
      <c r="D13" s="109">
        <v>400</v>
      </c>
      <c r="E13" s="107">
        <v>0.12</v>
      </c>
      <c r="G13" s="110">
        <v>704</v>
      </c>
    </row>
    <row r="14" spans="1:7" ht="17.25" customHeight="1" x14ac:dyDescent="0.25">
      <c r="A14" s="12">
        <v>1012</v>
      </c>
      <c r="B14" s="98" t="s">
        <v>144</v>
      </c>
      <c r="C14" s="98">
        <v>1</v>
      </c>
      <c r="D14" s="109">
        <v>900</v>
      </c>
      <c r="E14" s="107">
        <v>0.08</v>
      </c>
      <c r="G14" s="110">
        <v>828</v>
      </c>
    </row>
    <row r="15" spans="1:7" ht="17.25" customHeight="1" x14ac:dyDescent="0.25">
      <c r="A15" s="12">
        <v>1013</v>
      </c>
      <c r="B15" s="98" t="s">
        <v>145</v>
      </c>
      <c r="C15" s="98">
        <v>4</v>
      </c>
      <c r="D15" s="109">
        <v>20</v>
      </c>
      <c r="E15" s="107">
        <v>0</v>
      </c>
      <c r="G15" s="110">
        <v>80</v>
      </c>
    </row>
    <row r="16" spans="1:7" ht="17.25" customHeight="1" x14ac:dyDescent="0.25">
      <c r="A16" s="12">
        <v>1014</v>
      </c>
      <c r="B16" s="98" t="s">
        <v>146</v>
      </c>
      <c r="C16" s="98">
        <v>1</v>
      </c>
      <c r="D16" s="109">
        <v>120</v>
      </c>
      <c r="E16" s="107">
        <v>0.1</v>
      </c>
      <c r="G16" s="110">
        <v>108</v>
      </c>
    </row>
    <row r="17" spans="1:7" ht="17.25" customHeight="1" x14ac:dyDescent="0.25">
      <c r="A17" s="12">
        <v>1015</v>
      </c>
      <c r="B17" s="98" t="s">
        <v>147</v>
      </c>
      <c r="C17" s="98">
        <v>2</v>
      </c>
      <c r="D17" s="109">
        <v>60</v>
      </c>
      <c r="E17" s="107">
        <v>0.05</v>
      </c>
      <c r="G17" s="110">
        <v>114</v>
      </c>
    </row>
    <row r="18" spans="1:7" ht="17.25" customHeight="1" x14ac:dyDescent="0.25">
      <c r="A18" s="12">
        <v>1016</v>
      </c>
      <c r="B18" s="98" t="s">
        <v>148</v>
      </c>
      <c r="C18" s="98">
        <v>1</v>
      </c>
      <c r="D18" s="109">
        <v>130</v>
      </c>
      <c r="E18" s="107">
        <v>7.0000000000000007E-2</v>
      </c>
      <c r="G18" s="110">
        <v>120.89999999999999</v>
      </c>
    </row>
    <row r="19" spans="1:7" ht="17.25" customHeight="1" x14ac:dyDescent="0.25">
      <c r="A19" s="12">
        <v>1017</v>
      </c>
      <c r="B19" s="98" t="s">
        <v>149</v>
      </c>
      <c r="C19" s="98">
        <v>1</v>
      </c>
      <c r="D19" s="109">
        <v>700</v>
      </c>
      <c r="E19" s="107">
        <v>0.1</v>
      </c>
      <c r="G19" s="110">
        <v>630</v>
      </c>
    </row>
    <row r="20" spans="1:7" ht="17.25" customHeight="1" x14ac:dyDescent="0.25">
      <c r="A20" s="12">
        <v>1018</v>
      </c>
      <c r="B20" s="98" t="s">
        <v>150</v>
      </c>
      <c r="C20" s="98">
        <v>2</v>
      </c>
      <c r="D20" s="109">
        <v>150</v>
      </c>
      <c r="E20" s="107">
        <v>0.05</v>
      </c>
      <c r="G20" s="110">
        <v>285</v>
      </c>
    </row>
    <row r="21" spans="1:7" ht="17.25" customHeight="1" x14ac:dyDescent="0.25">
      <c r="A21" s="12">
        <v>1019</v>
      </c>
      <c r="B21" s="98" t="s">
        <v>151</v>
      </c>
      <c r="C21" s="98">
        <v>2</v>
      </c>
      <c r="D21" s="109">
        <v>90</v>
      </c>
      <c r="E21" s="107">
        <v>0</v>
      </c>
      <c r="G21" s="110">
        <v>180</v>
      </c>
    </row>
    <row r="22" spans="1:7" ht="17.25" customHeight="1" x14ac:dyDescent="0.25">
      <c r="A22" s="12">
        <v>1020</v>
      </c>
      <c r="B22" s="98" t="s">
        <v>152</v>
      </c>
      <c r="C22" s="98">
        <v>1</v>
      </c>
      <c r="D22" s="109">
        <v>35</v>
      </c>
      <c r="E22" s="107">
        <v>0</v>
      </c>
      <c r="G22" s="110">
        <v>35</v>
      </c>
    </row>
    <row r="23" spans="1:7" ht="17.25" customHeight="1" x14ac:dyDescent="0.25">
      <c r="A23" s="12">
        <v>1021</v>
      </c>
      <c r="B23" s="98" t="s">
        <v>153</v>
      </c>
      <c r="C23" s="98">
        <v>1</v>
      </c>
      <c r="D23" s="109">
        <v>500</v>
      </c>
      <c r="E23" s="107">
        <v>0.15</v>
      </c>
      <c r="G23" s="110">
        <v>425</v>
      </c>
    </row>
    <row r="24" spans="1:7" ht="17.25" customHeight="1" x14ac:dyDescent="0.25">
      <c r="A24" s="12">
        <v>1022</v>
      </c>
      <c r="B24" s="98" t="s">
        <v>8</v>
      </c>
      <c r="C24" s="98">
        <v>3</v>
      </c>
      <c r="D24" s="109">
        <v>40</v>
      </c>
      <c r="E24" s="107">
        <v>0.05</v>
      </c>
      <c r="G24" s="110">
        <v>114</v>
      </c>
    </row>
    <row r="25" spans="1:7" ht="17.25" customHeight="1" x14ac:dyDescent="0.25">
      <c r="A25" s="12">
        <v>1023</v>
      </c>
      <c r="B25" s="98" t="s">
        <v>154</v>
      </c>
      <c r="C25" s="98">
        <v>5</v>
      </c>
      <c r="D25" s="109">
        <v>10</v>
      </c>
      <c r="E25" s="107">
        <v>0</v>
      </c>
      <c r="G25" s="110">
        <v>50</v>
      </c>
    </row>
    <row r="26" spans="1:7" ht="17.25" customHeight="1" x14ac:dyDescent="0.25">
      <c r="A26" s="12">
        <v>1024</v>
      </c>
      <c r="B26" s="98" t="s">
        <v>155</v>
      </c>
      <c r="C26" s="98">
        <v>2</v>
      </c>
      <c r="D26" s="109">
        <v>250</v>
      </c>
      <c r="E26" s="107">
        <v>0.1</v>
      </c>
      <c r="G26" s="110">
        <v>450</v>
      </c>
    </row>
    <row r="27" spans="1:7" ht="17.25" customHeight="1" x14ac:dyDescent="0.25">
      <c r="A27" s="13">
        <v>1025</v>
      </c>
      <c r="B27" s="18" t="s">
        <v>156</v>
      </c>
      <c r="C27" s="18">
        <v>1</v>
      </c>
      <c r="D27" s="19">
        <v>600</v>
      </c>
      <c r="E27" s="108">
        <v>0.12</v>
      </c>
      <c r="G27" s="111">
        <v>528</v>
      </c>
    </row>
    <row r="28" spans="1:7" ht="17.25" customHeight="1" x14ac:dyDescent="0.25"/>
    <row r="34" spans="6:6" x14ac:dyDescent="0.25">
      <c r="F34" s="20"/>
    </row>
    <row r="35" spans="6:6" x14ac:dyDescent="0.25">
      <c r="F35" s="20"/>
    </row>
    <row r="36" spans="6:6" x14ac:dyDescent="0.25">
      <c r="F36" s="20"/>
    </row>
    <row r="37" spans="6:6" x14ac:dyDescent="0.25">
      <c r="F37" s="20"/>
    </row>
    <row r="38" spans="6:6" x14ac:dyDescent="0.25">
      <c r="F38" s="20"/>
    </row>
    <row r="39" spans="6:6" x14ac:dyDescent="0.25">
      <c r="F39" s="20"/>
    </row>
    <row r="40" spans="6:6" x14ac:dyDescent="0.25">
      <c r="F40" s="20"/>
    </row>
    <row r="41" spans="6:6" x14ac:dyDescent="0.25">
      <c r="F41" s="20"/>
    </row>
    <row r="42" spans="6:6" x14ac:dyDescent="0.25">
      <c r="F42" s="20"/>
    </row>
    <row r="43" spans="6:6" x14ac:dyDescent="0.25">
      <c r="F43" s="20"/>
    </row>
    <row r="44" spans="6:6" x14ac:dyDescent="0.25">
      <c r="F44" s="20"/>
    </row>
    <row r="45" spans="6:6" x14ac:dyDescent="0.25">
      <c r="F45" s="20"/>
    </row>
    <row r="46" spans="6:6" x14ac:dyDescent="0.25">
      <c r="F46" s="20"/>
    </row>
    <row r="47" spans="6:6" x14ac:dyDescent="0.25">
      <c r="F47" s="20"/>
    </row>
    <row r="48" spans="6:6" x14ac:dyDescent="0.25">
      <c r="F48" s="20"/>
    </row>
    <row r="49" spans="6:6" x14ac:dyDescent="0.25">
      <c r="F49" s="20"/>
    </row>
    <row r="50" spans="6:6" x14ac:dyDescent="0.25">
      <c r="F50" s="20"/>
    </row>
    <row r="51" spans="6:6" x14ac:dyDescent="0.25">
      <c r="F51" s="20"/>
    </row>
    <row r="52" spans="6:6" x14ac:dyDescent="0.25">
      <c r="F52" s="20"/>
    </row>
    <row r="53" spans="6:6" x14ac:dyDescent="0.25">
      <c r="F53" s="20"/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12F41-D29F-4FBB-9C8A-D6E4EC18DDB7}">
  <dimension ref="A1:G28"/>
  <sheetViews>
    <sheetView workbookViewId="0">
      <selection activeCell="E3" sqref="E3"/>
    </sheetView>
  </sheetViews>
  <sheetFormatPr defaultRowHeight="15" x14ac:dyDescent="0.25"/>
  <cols>
    <col min="1" max="3" width="15.5703125" customWidth="1"/>
    <col min="4" max="4" width="12.7109375" customWidth="1"/>
    <col min="5" max="5" width="15.5703125" customWidth="1"/>
    <col min="6" max="6" width="11.5703125" customWidth="1"/>
    <col min="7" max="7" width="24.28515625" customWidth="1"/>
  </cols>
  <sheetData>
    <row r="1" spans="1:7" ht="30.75" customHeight="1" x14ac:dyDescent="0.25">
      <c r="A1" s="99" t="s">
        <v>167</v>
      </c>
      <c r="B1" s="99"/>
      <c r="C1" s="99"/>
      <c r="D1" s="99"/>
      <c r="E1" s="99"/>
      <c r="F1" s="99"/>
      <c r="G1" s="99"/>
    </row>
    <row r="2" spans="1:7" ht="19.5" customHeight="1" x14ac:dyDescent="0.25">
      <c r="A2" s="14" t="s">
        <v>10</v>
      </c>
      <c r="B2" s="15" t="s">
        <v>159</v>
      </c>
      <c r="C2" s="16" t="s">
        <v>160</v>
      </c>
      <c r="E2" s="101" t="s">
        <v>13</v>
      </c>
      <c r="G2" s="30" t="s">
        <v>160</v>
      </c>
    </row>
    <row r="3" spans="1:7" ht="17.25" customHeight="1" x14ac:dyDescent="0.25">
      <c r="A3" s="12">
        <v>1001</v>
      </c>
      <c r="B3" s="109">
        <v>613</v>
      </c>
      <c r="C3" s="21" t="s">
        <v>162</v>
      </c>
      <c r="D3" s="109"/>
      <c r="E3" s="110" t="b" cm="1">
        <f t="array" ref="E3:E27">_xlfn.MAP(B3:B27,C3:C27,_xlfn.LAMBDA(_xlpm.amount,_xlpm.status, AND(_xlpm.amount&gt;G7, OR(_xlpm.status=G3, _xlpm.status=G4))))</f>
        <v>0</v>
      </c>
      <c r="F3" s="109"/>
      <c r="G3" s="112" t="s">
        <v>161</v>
      </c>
    </row>
    <row r="4" spans="1:7" ht="17.25" customHeight="1" x14ac:dyDescent="0.25">
      <c r="A4" s="12">
        <v>1002</v>
      </c>
      <c r="B4" s="109">
        <v>994</v>
      </c>
      <c r="C4" s="21" t="s">
        <v>161</v>
      </c>
      <c r="D4" s="109"/>
      <c r="E4" s="110" t="b">
        <v>1</v>
      </c>
      <c r="F4" s="109"/>
      <c r="G4" s="113" t="s">
        <v>163</v>
      </c>
    </row>
    <row r="5" spans="1:7" ht="17.25" customHeight="1" x14ac:dyDescent="0.25">
      <c r="A5" s="12">
        <v>1003</v>
      </c>
      <c r="B5" s="109">
        <v>983</v>
      </c>
      <c r="C5" s="21" t="s">
        <v>163</v>
      </c>
      <c r="D5" s="109"/>
      <c r="E5" s="110" t="b">
        <v>1</v>
      </c>
      <c r="F5" s="109"/>
      <c r="G5" s="109"/>
    </row>
    <row r="6" spans="1:7" ht="17.25" customHeight="1" x14ac:dyDescent="0.25">
      <c r="A6" s="12">
        <v>1004</v>
      </c>
      <c r="B6" s="109">
        <v>499</v>
      </c>
      <c r="C6" s="21" t="s">
        <v>163</v>
      </c>
      <c r="D6" s="109"/>
      <c r="E6" s="110" t="b">
        <v>0</v>
      </c>
      <c r="F6" s="109"/>
      <c r="G6" s="114" t="s">
        <v>166</v>
      </c>
    </row>
    <row r="7" spans="1:7" ht="17.25" customHeight="1" x14ac:dyDescent="0.25">
      <c r="A7" s="12">
        <v>1005</v>
      </c>
      <c r="B7" s="109">
        <v>839</v>
      </c>
      <c r="C7" s="21" t="s">
        <v>161</v>
      </c>
      <c r="D7" s="109"/>
      <c r="E7" s="110" t="b">
        <v>1</v>
      </c>
      <c r="F7" s="109"/>
      <c r="G7" s="113">
        <v>500</v>
      </c>
    </row>
    <row r="8" spans="1:7" ht="17.25" customHeight="1" x14ac:dyDescent="0.25">
      <c r="A8" s="12">
        <v>1006</v>
      </c>
      <c r="B8" s="109">
        <v>439</v>
      </c>
      <c r="C8" s="21" t="s">
        <v>161</v>
      </c>
      <c r="D8" s="109"/>
      <c r="E8" s="110" t="b">
        <v>0</v>
      </c>
      <c r="F8" s="109"/>
      <c r="G8" s="109"/>
    </row>
    <row r="9" spans="1:7" ht="17.25" customHeight="1" x14ac:dyDescent="0.25">
      <c r="A9" s="12">
        <v>1007</v>
      </c>
      <c r="B9" s="109">
        <v>426</v>
      </c>
      <c r="C9" s="21" t="s">
        <v>162</v>
      </c>
      <c r="D9" s="109"/>
      <c r="E9" s="110" t="b">
        <v>0</v>
      </c>
      <c r="F9" s="109"/>
      <c r="G9" s="109"/>
    </row>
    <row r="10" spans="1:7" ht="17.25" customHeight="1" x14ac:dyDescent="0.25">
      <c r="A10" s="12">
        <v>1008</v>
      </c>
      <c r="B10" s="109">
        <v>612</v>
      </c>
      <c r="C10" s="21" t="s">
        <v>161</v>
      </c>
      <c r="D10" s="109"/>
      <c r="E10" s="110" t="b">
        <v>1</v>
      </c>
      <c r="F10" s="109"/>
      <c r="G10" s="109"/>
    </row>
    <row r="11" spans="1:7" ht="17.25" customHeight="1" x14ac:dyDescent="0.25">
      <c r="A11" s="12">
        <v>1009</v>
      </c>
      <c r="B11" s="109">
        <v>491</v>
      </c>
      <c r="C11" s="21" t="s">
        <v>161</v>
      </c>
      <c r="D11" s="109"/>
      <c r="E11" s="110" t="b">
        <v>0</v>
      </c>
      <c r="F11" s="109"/>
      <c r="G11" s="109"/>
    </row>
    <row r="12" spans="1:7" ht="17.25" customHeight="1" x14ac:dyDescent="0.25">
      <c r="A12" s="12">
        <v>1010</v>
      </c>
      <c r="B12" s="109">
        <v>944</v>
      </c>
      <c r="C12" s="21" t="s">
        <v>162</v>
      </c>
      <c r="D12" s="109"/>
      <c r="E12" s="110" t="b">
        <v>0</v>
      </c>
      <c r="F12" s="109"/>
      <c r="G12" s="109"/>
    </row>
    <row r="13" spans="1:7" ht="17.25" customHeight="1" x14ac:dyDescent="0.25">
      <c r="A13" s="12">
        <v>1011</v>
      </c>
      <c r="B13" s="109">
        <v>940</v>
      </c>
      <c r="C13" s="21" t="s">
        <v>163</v>
      </c>
      <c r="D13" s="109"/>
      <c r="E13" s="110" t="b">
        <v>1</v>
      </c>
      <c r="F13" s="109"/>
      <c r="G13" s="109"/>
    </row>
    <row r="14" spans="1:7" ht="17.25" customHeight="1" x14ac:dyDescent="0.25">
      <c r="A14" s="12">
        <v>1012</v>
      </c>
      <c r="B14" s="109">
        <v>731</v>
      </c>
      <c r="C14" s="21" t="s">
        <v>161</v>
      </c>
      <c r="D14" s="109"/>
      <c r="E14" s="110" t="b">
        <v>1</v>
      </c>
      <c r="F14" s="109"/>
      <c r="G14" s="109"/>
    </row>
    <row r="15" spans="1:7" ht="17.25" customHeight="1" x14ac:dyDescent="0.25">
      <c r="A15" s="12">
        <v>1013</v>
      </c>
      <c r="B15" s="109">
        <v>735</v>
      </c>
      <c r="C15" s="21" t="s">
        <v>162</v>
      </c>
      <c r="D15" s="109"/>
      <c r="E15" s="110" t="b">
        <v>0</v>
      </c>
      <c r="F15" s="109"/>
      <c r="G15" s="109"/>
    </row>
    <row r="16" spans="1:7" ht="17.25" customHeight="1" x14ac:dyDescent="0.25">
      <c r="A16" s="12">
        <v>1014</v>
      </c>
      <c r="B16" s="109">
        <v>949</v>
      </c>
      <c r="C16" s="21" t="s">
        <v>162</v>
      </c>
      <c r="D16" s="109"/>
      <c r="E16" s="110" t="b">
        <v>0</v>
      </c>
      <c r="F16" s="109"/>
      <c r="G16" s="109"/>
    </row>
    <row r="17" spans="1:7" ht="17.25" customHeight="1" x14ac:dyDescent="0.25">
      <c r="A17" s="12">
        <v>1015</v>
      </c>
      <c r="B17" s="109">
        <v>677</v>
      </c>
      <c r="C17" s="21" t="s">
        <v>163</v>
      </c>
      <c r="D17" s="109"/>
      <c r="E17" s="110" t="b">
        <v>1</v>
      </c>
      <c r="F17" s="109"/>
      <c r="G17" s="109"/>
    </row>
    <row r="18" spans="1:7" ht="17.25" customHeight="1" x14ac:dyDescent="0.25">
      <c r="A18" s="12">
        <v>1016</v>
      </c>
      <c r="B18" s="109">
        <v>587</v>
      </c>
      <c r="C18" s="21" t="s">
        <v>164</v>
      </c>
      <c r="D18" s="109"/>
      <c r="E18" s="110" t="b">
        <v>0</v>
      </c>
      <c r="F18" s="109"/>
      <c r="G18" s="109"/>
    </row>
    <row r="19" spans="1:7" ht="17.25" customHeight="1" x14ac:dyDescent="0.25">
      <c r="A19" s="12">
        <v>1017</v>
      </c>
      <c r="B19" s="109">
        <v>705</v>
      </c>
      <c r="C19" s="21" t="s">
        <v>161</v>
      </c>
      <c r="D19" s="109"/>
      <c r="E19" s="110" t="b">
        <v>1</v>
      </c>
      <c r="F19" s="109"/>
      <c r="G19" s="109"/>
    </row>
    <row r="20" spans="1:7" ht="17.25" customHeight="1" x14ac:dyDescent="0.25">
      <c r="A20" s="12">
        <v>1018</v>
      </c>
      <c r="B20" s="109">
        <v>396</v>
      </c>
      <c r="C20" s="21" t="s">
        <v>161</v>
      </c>
      <c r="D20" s="109"/>
      <c r="E20" s="110" t="b">
        <v>0</v>
      </c>
      <c r="F20" s="109"/>
      <c r="G20" s="109"/>
    </row>
    <row r="21" spans="1:7" ht="17.25" customHeight="1" x14ac:dyDescent="0.25">
      <c r="A21" s="12">
        <v>1019</v>
      </c>
      <c r="B21" s="109">
        <v>411</v>
      </c>
      <c r="C21" s="21" t="s">
        <v>163</v>
      </c>
      <c r="D21" s="109"/>
      <c r="E21" s="110" t="b">
        <v>0</v>
      </c>
      <c r="F21" s="109"/>
      <c r="G21" s="109"/>
    </row>
    <row r="22" spans="1:7" ht="17.25" customHeight="1" x14ac:dyDescent="0.25">
      <c r="A22" s="12">
        <v>1020</v>
      </c>
      <c r="B22" s="109">
        <v>363</v>
      </c>
      <c r="C22" s="21" t="s">
        <v>161</v>
      </c>
      <c r="D22" s="109"/>
      <c r="E22" s="110" t="b">
        <v>0</v>
      </c>
      <c r="F22" s="109"/>
      <c r="G22" s="109"/>
    </row>
    <row r="23" spans="1:7" ht="17.25" customHeight="1" x14ac:dyDescent="0.25">
      <c r="A23" s="12">
        <v>1021</v>
      </c>
      <c r="B23" s="109">
        <v>841</v>
      </c>
      <c r="C23" s="21" t="s">
        <v>164</v>
      </c>
      <c r="D23" s="109"/>
      <c r="E23" s="110" t="b">
        <v>0</v>
      </c>
      <c r="F23" s="109"/>
      <c r="G23" s="109"/>
    </row>
    <row r="24" spans="1:7" ht="17.25" customHeight="1" x14ac:dyDescent="0.25">
      <c r="A24" s="12">
        <v>1022</v>
      </c>
      <c r="B24" s="109">
        <v>882</v>
      </c>
      <c r="C24" s="21" t="s">
        <v>162</v>
      </c>
      <c r="D24" s="109"/>
      <c r="E24" s="110" t="b">
        <v>0</v>
      </c>
      <c r="F24" s="109"/>
      <c r="G24" s="109"/>
    </row>
    <row r="25" spans="1:7" ht="17.25" customHeight="1" x14ac:dyDescent="0.25">
      <c r="A25" s="12">
        <v>1023</v>
      </c>
      <c r="B25" s="109">
        <v>624</v>
      </c>
      <c r="C25" s="21" t="s">
        <v>161</v>
      </c>
      <c r="D25" s="109"/>
      <c r="E25" s="110" t="b">
        <v>1</v>
      </c>
      <c r="F25" s="109"/>
      <c r="G25" s="109"/>
    </row>
    <row r="26" spans="1:7" ht="17.25" customHeight="1" x14ac:dyDescent="0.25">
      <c r="A26" s="12">
        <v>1024</v>
      </c>
      <c r="B26" s="109">
        <v>516</v>
      </c>
      <c r="C26" s="21" t="s">
        <v>164</v>
      </c>
      <c r="D26" s="109"/>
      <c r="E26" s="110" t="b">
        <v>0</v>
      </c>
      <c r="F26" s="109"/>
      <c r="G26" s="109"/>
    </row>
    <row r="27" spans="1:7" ht="17.25" customHeight="1" x14ac:dyDescent="0.25">
      <c r="A27" s="13">
        <v>1025</v>
      </c>
      <c r="B27" s="19">
        <v>435</v>
      </c>
      <c r="C27" s="22" t="s">
        <v>165</v>
      </c>
      <c r="D27" s="109"/>
      <c r="E27" s="111" t="b">
        <v>0</v>
      </c>
      <c r="F27" s="109"/>
      <c r="G27" s="109"/>
    </row>
    <row r="28" spans="1:7" ht="17.25" customHeight="1" x14ac:dyDescent="0.25"/>
  </sheetData>
  <mergeCells count="1">
    <mergeCell ref="A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MAP function - Examples</vt:lpstr>
      <vt:lpstr>MAP function</vt:lpstr>
      <vt:lpstr>MAP formula - one array</vt:lpstr>
      <vt:lpstr>MAP formula - multiple arrays</vt:lpstr>
      <vt:lpstr>Combine columns</vt:lpstr>
      <vt:lpstr>Clean data</vt:lpstr>
      <vt:lpstr>Multiple inputs</vt:lpstr>
      <vt:lpstr>Conditions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2026-03-27T14:12:37Z</dcterms:modified>
</cp:coreProperties>
</file>