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-tutorials-examples\00\"/>
    </mc:Choice>
  </mc:AlternateContent>
  <xr:revisionPtr revIDLastSave="0" documentId="13_ncr:1_{1AB7974F-B7AA-434F-BD58-B2A979F17506}" xr6:coauthVersionLast="45" xr6:coauthVersionMax="45" xr10:uidLastSave="{00000000-0000-0000-0000-000000000000}"/>
  <bookViews>
    <workbookView xWindow="-98" yWindow="-98" windowWidth="28058" windowHeight="16395" xr2:uid="{5BF0C3DB-2A5F-43CE-926C-4AF1BB4BC169}"/>
  </bookViews>
  <sheets>
    <sheet name="SMALL function - examples" sheetId="13" r:id="rId1"/>
    <sheet name="Basic SMALL formula" sheetId="2" r:id="rId2"/>
    <sheet name="Get bottom n values" sheetId="3" r:id="rId3"/>
    <sheet name="Sum lowest n" sheetId="6" r:id="rId4"/>
    <sheet name="Lowest matches" sheetId="5" r:id="rId5"/>
    <sheet name="Sort ascending" sheetId="9" r:id="rId6"/>
    <sheet name="Smallest dates" sheetId="7" r:id="rId7"/>
    <sheet name="Smallest times" sheetId="8" r:id="rId8"/>
    <sheet name="Previous closest date" sheetId="11" r:id="rId9"/>
    <sheet name="Highlight bottom values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 a="1"/>
  <c r="E2" i="6" s="1"/>
  <c r="G2" i="3" l="1"/>
  <c r="H4" i="11"/>
  <c r="H3" i="11"/>
  <c r="E4" i="3"/>
  <c r="E5" i="3"/>
  <c r="E3" i="3"/>
  <c r="E4" i="11" l="1"/>
  <c r="E3" i="11"/>
  <c r="D1" i="11"/>
  <c r="C3" i="9"/>
  <c r="C4" i="9"/>
  <c r="C5" i="9"/>
  <c r="C6" i="9"/>
  <c r="C7" i="9"/>
  <c r="C8" i="9"/>
  <c r="C9" i="9"/>
  <c r="C10" i="9"/>
  <c r="C2" i="9"/>
  <c r="E4" i="8"/>
  <c r="E3" i="8"/>
  <c r="E2" i="8"/>
  <c r="E3" i="7"/>
  <c r="E4" i="7"/>
  <c r="E2" i="7"/>
  <c r="G3" i="3" l="1"/>
  <c r="G4" i="3"/>
  <c r="G5" i="3"/>
  <c r="G6" i="3"/>
  <c r="G7" i="3"/>
  <c r="E4" i="5" l="1" a="1"/>
  <c r="E4" i="5" s="1"/>
  <c r="E5" i="5" s="1" a="1"/>
  <c r="E5" i="5" s="1"/>
  <c r="E3" i="5" a="1"/>
  <c r="E3" i="5" s="1"/>
  <c r="F5" i="5"/>
  <c r="F4" i="5"/>
  <c r="F3" i="5"/>
  <c r="E1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<sst xmlns="http://schemas.openxmlformats.org/spreadsheetml/2006/main" count="135" uniqueCount="44">
  <si>
    <t>Examples:</t>
  </si>
  <si>
    <t xml:space="preserve">• </t>
  </si>
  <si>
    <t>Author</t>
  </si>
  <si>
    <t>Last update</t>
  </si>
  <si>
    <t>Tutorial URL</t>
  </si>
  <si>
    <t>Ablebits.com</t>
  </si>
  <si>
    <t xml:space="preserve"> </t>
  </si>
  <si>
    <t>The workbook shows how to use the Excel SMALL function to find the Nth smallest value in a dataset.</t>
  </si>
  <si>
    <t>Excel SMALL function with examples</t>
  </si>
  <si>
    <t>Cost</t>
  </si>
  <si>
    <t>Gain-Berry</t>
  </si>
  <si>
    <t>Snow-Blast</t>
  </si>
  <si>
    <t>Tip-Meet</t>
  </si>
  <si>
    <t>Scarce-Hog</t>
  </si>
  <si>
    <t>Dart-Row</t>
  </si>
  <si>
    <t>Utmost-Fibble</t>
  </si>
  <si>
    <t>Fidget-Zen</t>
  </si>
  <si>
    <t>Refresh-Energy</t>
  </si>
  <si>
    <t>Peak-Voice</t>
  </si>
  <si>
    <t>Project</t>
  </si>
  <si>
    <t>3rd lowest</t>
  </si>
  <si>
    <t>Lowest 3</t>
  </si>
  <si>
    <t>N</t>
  </si>
  <si>
    <t>Completed</t>
  </si>
  <si>
    <t xml:space="preserve">Previous </t>
  </si>
  <si>
    <t>Sum lowest 3</t>
  </si>
  <si>
    <t>First 3 completed</t>
  </si>
  <si>
    <t>Duration</t>
  </si>
  <si>
    <t>Shortest 3</t>
  </si>
  <si>
    <t>Previous but one</t>
  </si>
  <si>
    <t>Sorted ascending</t>
  </si>
  <si>
    <t>Target date</t>
  </si>
  <si>
    <t>Sample Workbook to Excel SMALL Function</t>
  </si>
  <si>
    <t xml:space="preserve">Basic SMALL formula </t>
  </si>
  <si>
    <t>Find bottom N values</t>
  </si>
  <si>
    <t>Sum lowest values</t>
  </si>
  <si>
    <t xml:space="preserve">Get data associated with smallest values </t>
  </si>
  <si>
    <t xml:space="preserve">Sort numbers ascending </t>
  </si>
  <si>
    <t xml:space="preserve">SMALL formula for dates </t>
  </si>
  <si>
    <t xml:space="preserve">SMALL formula for times </t>
  </si>
  <si>
    <t>Find a previous closest date</t>
  </si>
  <si>
    <t xml:space="preserve">Highlight lowest values </t>
  </si>
  <si>
    <t>Lowest 5</t>
  </si>
  <si>
    <t>Original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</si>
</sst>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&quot;$&quot;#,##0"/>
    <numFmt numFmtId="166" formatCode="[h]:mm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1" fillId="0" borderId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2">
    <xf numFmtId="0" fontId="0" fillId="0" borderId="0" xfId="0"/>
    <xf numFmtId="0" fontId="7" fillId="3" borderId="0" xfId="0" applyFont="1" applyFill="1"/>
    <xf numFmtId="0" fontId="6" fillId="0" borderId="1" xfId="0" applyFont="1" applyBorder="1"/>
    <xf numFmtId="165" fontId="0" fillId="0" borderId="0" xfId="0" applyNumberFormat="1" applyAlignment="1">
      <alignment horizontal="right"/>
    </xf>
    <xf numFmtId="165" fontId="0" fillId="0" borderId="0" xfId="0" applyNumberFormat="1"/>
    <xf numFmtId="165" fontId="0" fillId="0" borderId="2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65" fontId="0" fillId="0" borderId="6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0" fontId="6" fillId="4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/>
    <xf numFmtId="165" fontId="0" fillId="0" borderId="12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0" fontId="9" fillId="0" borderId="0" xfId="0" applyFont="1" applyFill="1"/>
    <xf numFmtId="164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6" fontId="0" fillId="0" borderId="0" xfId="0" applyNumberFormat="1" applyAlignment="1">
      <alignment horizontal="right"/>
    </xf>
    <xf numFmtId="166" fontId="0" fillId="0" borderId="4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right"/>
    </xf>
    <xf numFmtId="0" fontId="0" fillId="0" borderId="7" xfId="0" applyBorder="1"/>
    <xf numFmtId="164" fontId="0" fillId="0" borderId="8" xfId="0" applyNumberFormat="1" applyBorder="1" applyAlignment="1">
      <alignment horizontal="right"/>
    </xf>
    <xf numFmtId="164" fontId="1" fillId="0" borderId="1" xfId="0" applyNumberFormat="1" applyFont="1" applyFill="1" applyBorder="1" applyAlignment="1"/>
    <xf numFmtId="164" fontId="1" fillId="4" borderId="2" xfId="0" applyNumberFormat="1" applyFont="1" applyFill="1" applyBorder="1" applyAlignment="1"/>
    <xf numFmtId="0" fontId="11" fillId="2" borderId="0" xfId="2" applyFill="1"/>
    <xf numFmtId="0" fontId="11" fillId="2" borderId="0" xfId="2" applyFill="1" applyAlignment="1">
      <alignment horizontal="left"/>
    </xf>
    <xf numFmtId="0" fontId="5" fillId="2" borderId="0" xfId="3" applyFont="1" applyFill="1"/>
    <xf numFmtId="164" fontId="11" fillId="2" borderId="0" xfId="2" applyNumberFormat="1" applyFill="1" applyAlignment="1">
      <alignment horizontal="left"/>
    </xf>
    <xf numFmtId="0" fontId="2" fillId="2" borderId="0" xfId="2" applyFont="1" applyFill="1" applyAlignment="1">
      <alignment vertical="top"/>
    </xf>
    <xf numFmtId="0" fontId="11" fillId="2" borderId="0" xfId="2" applyFill="1" applyAlignment="1">
      <alignment vertical="top"/>
    </xf>
    <xf numFmtId="0" fontId="11" fillId="2" borderId="0" xfId="2" applyFill="1" applyAlignment="1">
      <alignment horizontal="right"/>
    </xf>
    <xf numFmtId="0" fontId="11" fillId="0" borderId="0" xfId="2"/>
    <xf numFmtId="165" fontId="6" fillId="4" borderId="3" xfId="0" applyNumberFormat="1" applyFont="1" applyFill="1" applyBorder="1" applyAlignment="1">
      <alignment horizontal="center"/>
    </xf>
    <xf numFmtId="165" fontId="6" fillId="4" borderId="4" xfId="0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13" fillId="0" borderId="0" xfId="4" applyFont="1"/>
    <xf numFmtId="0" fontId="14" fillId="2" borderId="0" xfId="1" applyFont="1" applyFill="1"/>
    <xf numFmtId="165" fontId="0" fillId="0" borderId="11" xfId="0" applyNumberFormat="1" applyBorder="1" applyAlignment="1">
      <alignment horizontal="center"/>
    </xf>
    <xf numFmtId="0" fontId="7" fillId="3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3" fillId="2" borderId="0" xfId="2" applyFont="1" applyFill="1" applyAlignment="1">
      <alignment horizontal="left"/>
    </xf>
    <xf numFmtId="0" fontId="11" fillId="2" borderId="0" xfId="2" applyFill="1" applyAlignment="1">
      <alignment vertical="top" wrapText="1"/>
    </xf>
    <xf numFmtId="0" fontId="5" fillId="0" borderId="0" xfId="1" applyFont="1" applyFill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4" fontId="8" fillId="0" borderId="0" xfId="0" applyNumberFormat="1" applyFont="1" applyAlignment="1">
      <alignment horizontal="left"/>
    </xf>
    <xf numFmtId="0" fontId="5" fillId="2" borderId="0" xfId="1" applyFont="1" applyFill="1"/>
  </cellXfs>
  <cellStyles count="5">
    <cellStyle name="Hyperlink" xfId="1" builtinId="8"/>
    <cellStyle name="Hyperlink 2" xfId="4" xr:uid="{D5253FEC-1942-47A6-9261-B618439B3911}"/>
    <cellStyle name="Hyperlink 3" xfId="3" xr:uid="{6A879F67-56FF-42FF-AF8E-82650815FD47}"/>
    <cellStyle name="Normal" xfId="0" builtinId="0"/>
    <cellStyle name="Normal 3" xfId="2" xr:uid="{51348BEA-D306-4353-BEFE-C6BA1C50A327}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5F5F5"/>
      <color rgb="FF009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161925</xdr:colOff>
      <xdr:row>2</xdr:row>
      <xdr:rowOff>0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5237FD-EDA2-45B6-97B1-EB9C56FF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4325" y="247650"/>
          <a:ext cx="1209675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28575</xdr:rowOff>
    </xdr:from>
    <xdr:to>
      <xdr:col>2</xdr:col>
      <xdr:colOff>4972050</xdr:colOff>
      <xdr:row>26</xdr:row>
      <xdr:rowOff>114300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23E3FA-72E4-44BA-AFA6-E8E2CD538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14325" y="4953000"/>
          <a:ext cx="60198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20/10/28/excel-small-function-find-highlight-lowest-values/" TargetMode="External"/><Relationship Id="rId2" Type="http://schemas.openxmlformats.org/officeDocument/2006/relationships/hyperlink" Target="https://www.ablebits.com/office-addins-blog/2020/10/28/excel-small-function-find-highlight-lowest-valu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3DDFC-F5B5-40AB-A994-DD5B79DE537B}">
  <dimension ref="A1:G23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33" customWidth="1"/>
    <col min="2" max="2" width="15.73046875" style="33" customWidth="1"/>
    <col min="3" max="3" width="75.73046875" style="33" customWidth="1"/>
    <col min="4" max="16384" width="9.1328125" style="33"/>
  </cols>
  <sheetData>
    <row r="1" spans="1:4" ht="20.100000000000001" customHeight="1" x14ac:dyDescent="0.45"/>
    <row r="3" spans="1:4" ht="20.100000000000001" customHeight="1" x14ac:dyDescent="0.45"/>
    <row r="4" spans="1:4" ht="35.1" customHeight="1" x14ac:dyDescent="1">
      <c r="B4" s="54" t="s">
        <v>32</v>
      </c>
      <c r="C4" s="54"/>
    </row>
    <row r="5" spans="1:4" ht="15" customHeight="1" x14ac:dyDescent="0.45"/>
    <row r="6" spans="1:4" ht="45" customHeight="1" x14ac:dyDescent="0.45">
      <c r="B6" s="55" t="s">
        <v>7</v>
      </c>
      <c r="C6" s="55"/>
    </row>
    <row r="7" spans="1:4" ht="15.95" customHeight="1" x14ac:dyDescent="0.45">
      <c r="B7" s="34" t="s">
        <v>2</v>
      </c>
      <c r="C7" s="35" t="s">
        <v>5</v>
      </c>
    </row>
    <row r="8" spans="1:4" ht="15.95" customHeight="1" x14ac:dyDescent="0.45">
      <c r="B8" s="34" t="s">
        <v>3</v>
      </c>
      <c r="C8" s="36">
        <v>44085</v>
      </c>
    </row>
    <row r="9" spans="1:4" ht="15.95" customHeight="1" x14ac:dyDescent="0.45">
      <c r="B9" s="34" t="s">
        <v>4</v>
      </c>
      <c r="C9" s="56" t="s">
        <v>8</v>
      </c>
      <c r="D9" s="56"/>
    </row>
    <row r="10" spans="1:4" x14ac:dyDescent="0.45">
      <c r="B10" s="34"/>
      <c r="C10" s="35"/>
    </row>
    <row r="11" spans="1:4" ht="20.25" customHeight="1" x14ac:dyDescent="0.45">
      <c r="B11" s="37" t="s">
        <v>0</v>
      </c>
      <c r="C11" s="38"/>
    </row>
    <row r="12" spans="1:4" ht="15.95" customHeight="1" x14ac:dyDescent="0.45">
      <c r="A12" s="39" t="s">
        <v>1</v>
      </c>
      <c r="B12" s="50" t="s">
        <v>33</v>
      </c>
      <c r="C12" s="49"/>
    </row>
    <row r="13" spans="1:4" ht="15.95" customHeight="1" x14ac:dyDescent="0.45">
      <c r="A13" s="39" t="s">
        <v>1</v>
      </c>
      <c r="B13" s="50" t="s">
        <v>34</v>
      </c>
      <c r="C13" s="49"/>
    </row>
    <row r="14" spans="1:4" ht="15.95" customHeight="1" x14ac:dyDescent="0.45">
      <c r="A14" s="39" t="s">
        <v>1</v>
      </c>
      <c r="B14" s="50" t="s">
        <v>35</v>
      </c>
      <c r="C14" s="49"/>
    </row>
    <row r="15" spans="1:4" ht="15.95" customHeight="1" x14ac:dyDescent="0.45">
      <c r="A15" s="39" t="s">
        <v>1</v>
      </c>
      <c r="B15" s="50" t="s">
        <v>36</v>
      </c>
      <c r="C15" s="49"/>
    </row>
    <row r="16" spans="1:4" ht="15.95" customHeight="1" x14ac:dyDescent="0.45">
      <c r="A16" s="39" t="s">
        <v>1</v>
      </c>
      <c r="B16" s="50" t="s">
        <v>37</v>
      </c>
      <c r="C16" s="49"/>
    </row>
    <row r="17" spans="1:7" ht="15.95" customHeight="1" x14ac:dyDescent="0.45">
      <c r="A17" s="39" t="s">
        <v>1</v>
      </c>
      <c r="B17" s="50" t="s">
        <v>38</v>
      </c>
      <c r="C17" s="49"/>
    </row>
    <row r="18" spans="1:7" s="40" customFormat="1" ht="15.95" customHeight="1" x14ac:dyDescent="0.45">
      <c r="A18" s="39" t="s">
        <v>1</v>
      </c>
      <c r="B18" s="50" t="s">
        <v>39</v>
      </c>
      <c r="C18" s="49"/>
    </row>
    <row r="19" spans="1:7" s="40" customFormat="1" ht="15.95" customHeight="1" x14ac:dyDescent="0.45">
      <c r="A19" s="39" t="s">
        <v>1</v>
      </c>
      <c r="B19" s="50" t="s">
        <v>40</v>
      </c>
      <c r="C19" s="49"/>
    </row>
    <row r="20" spans="1:7" s="40" customFormat="1" ht="15.95" customHeight="1" x14ac:dyDescent="0.45">
      <c r="A20" s="39" t="s">
        <v>1</v>
      </c>
      <c r="B20" s="61" t="s">
        <v>41</v>
      </c>
      <c r="C20" s="49"/>
    </row>
    <row r="21" spans="1:7" s="40" customFormat="1" x14ac:dyDescent="0.45"/>
    <row r="23" spans="1:7" x14ac:dyDescent="0.45">
      <c r="G23" s="33" t="s">
        <v>6</v>
      </c>
    </row>
  </sheetData>
  <mergeCells count="3">
    <mergeCell ref="B4:C4"/>
    <mergeCell ref="B6:C6"/>
    <mergeCell ref="C9:D9"/>
  </mergeCells>
  <hyperlinks>
    <hyperlink ref="C7" r:id="rId1" display="https://www.Ablebits.com" xr:uid="{D9B0FBB1-DA83-40C7-8B74-08D4E02E83DB}"/>
    <hyperlink ref="B12" location="'Basic SMALL formula'!A1" display="Basic SMALL formula " xr:uid="{3F045316-16F8-4ECE-995F-3A7EC184D103}"/>
    <hyperlink ref="B13" location="'Get bottom n values'!A1" display="Find bottom N values" xr:uid="{E2CCF60C-C045-4E2D-A7FF-CA2C3178554F}"/>
    <hyperlink ref="B14" location="'Sum lowest n'!A1" display="Sum lowest values" xr:uid="{C6D201ED-261F-4A32-AA1C-9BFC4854E3EC}"/>
    <hyperlink ref="B15" location="'Lowest matches'!A1" display="Get data associated with smallest values " xr:uid="{E2B8876E-A7EF-4880-8207-DFD7EE4CAB35}"/>
    <hyperlink ref="B16" location="'Sort ascending'!A1" display="Sort numbers ascending " xr:uid="{34657CD1-9229-4E3C-AADD-8E2CB96939CF}"/>
    <hyperlink ref="B17" location="'Smallest dates'!A1" display="SMALL formula for dates " xr:uid="{D66EDCE9-6977-4264-AF1D-1A9E2224B19F}"/>
    <hyperlink ref="B18" location="'Smallest times'!A1" display="SMALL formula for times " xr:uid="{9AB51399-F9AA-4998-833B-F0FE1F939F48}"/>
    <hyperlink ref="B19" location="'Previous closest date'!A1" display="Find a previous closest date" xr:uid="{1B7DE63F-51C7-4106-9A4F-E1103C268A5B}"/>
    <hyperlink ref="B20" location="'Highlight bottom values'!A1" display="Highlight lowest values " xr:uid="{FDB1FF1D-C071-462C-98DF-0E6D9FD0B22B}"/>
    <hyperlink ref="C9" r:id="rId2" display="https://www.ablebits.com/office-addins-blog/2020/10/28/excel-small-function-find-highlight-lowest-values/" xr:uid="{2259535B-866D-4256-A36A-B943ECEDAB9F}"/>
    <hyperlink ref="C9:D9" r:id="rId3" display="Excel SMALL function with examples" xr:uid="{7082801E-2ACB-45A4-A55E-A8F0A6EB049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AD180-65CC-4B32-92DA-12306F9A9FAC}">
  <dimension ref="A1:E10"/>
  <sheetViews>
    <sheetView workbookViewId="0">
      <selection activeCell="E1" sqref="E1"/>
    </sheetView>
  </sheetViews>
  <sheetFormatPr defaultRowHeight="14.25" x14ac:dyDescent="0.45"/>
  <cols>
    <col min="1" max="1" width="14.73046875" bestFit="1" customWidth="1"/>
    <col min="2" max="2" width="13.86328125" bestFit="1" customWidth="1"/>
    <col min="4" max="4" width="11.1328125" customWidth="1"/>
  </cols>
  <sheetData>
    <row r="1" spans="1:5" x14ac:dyDescent="0.45">
      <c r="A1" s="1" t="s">
        <v>19</v>
      </c>
      <c r="B1" s="1" t="s">
        <v>9</v>
      </c>
      <c r="D1" s="2" t="s">
        <v>20</v>
      </c>
      <c r="E1" s="5">
        <f>SMALL(B2:B10, 3)</f>
        <v>58860</v>
      </c>
    </row>
    <row r="2" spans="1:5" x14ac:dyDescent="0.45">
      <c r="A2" t="s">
        <v>13</v>
      </c>
      <c r="B2" s="3">
        <v>29240</v>
      </c>
      <c r="C2" s="4"/>
    </row>
    <row r="3" spans="1:5" x14ac:dyDescent="0.45">
      <c r="A3" t="s">
        <v>16</v>
      </c>
      <c r="B3" s="4">
        <v>43610</v>
      </c>
      <c r="C3" s="4"/>
    </row>
    <row r="4" spans="1:5" x14ac:dyDescent="0.45">
      <c r="A4" t="s">
        <v>17</v>
      </c>
      <c r="B4" s="3">
        <v>58860</v>
      </c>
      <c r="C4" s="4"/>
    </row>
    <row r="5" spans="1:5" x14ac:dyDescent="0.45">
      <c r="A5" t="s">
        <v>12</v>
      </c>
      <c r="B5" s="3">
        <v>67790</v>
      </c>
      <c r="C5" s="4"/>
    </row>
    <row r="6" spans="1:5" x14ac:dyDescent="0.45">
      <c r="A6" t="s">
        <v>18</v>
      </c>
      <c r="B6" s="3">
        <v>70890</v>
      </c>
      <c r="C6" s="4"/>
    </row>
    <row r="7" spans="1:5" x14ac:dyDescent="0.45">
      <c r="A7" t="s">
        <v>14</v>
      </c>
      <c r="B7" s="3">
        <v>77040</v>
      </c>
      <c r="C7" s="4"/>
    </row>
    <row r="8" spans="1:5" x14ac:dyDescent="0.45">
      <c r="A8" t="s">
        <v>15</v>
      </c>
      <c r="B8" s="3">
        <v>93590</v>
      </c>
      <c r="C8" s="4"/>
    </row>
    <row r="9" spans="1:5" x14ac:dyDescent="0.45">
      <c r="A9" t="s">
        <v>11</v>
      </c>
      <c r="B9" s="3">
        <v>97820</v>
      </c>
      <c r="C9" s="4"/>
    </row>
    <row r="10" spans="1:5" x14ac:dyDescent="0.45">
      <c r="A10" t="s">
        <v>10</v>
      </c>
      <c r="B10" s="3">
        <v>98190</v>
      </c>
      <c r="C10" s="4"/>
    </row>
  </sheetData>
  <sortState xmlns:xlrd2="http://schemas.microsoft.com/office/spreadsheetml/2017/richdata2" ref="A2:B10">
    <sortCondition ref="B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F4B4-60B5-405C-8E80-6E33608F9EF7}">
  <dimension ref="A1:H10"/>
  <sheetViews>
    <sheetView workbookViewId="0">
      <selection activeCell="E3" sqref="E3"/>
    </sheetView>
  </sheetViews>
  <sheetFormatPr defaultRowHeight="14.25" x14ac:dyDescent="0.45"/>
  <cols>
    <col min="1" max="1" width="14.73046875" bestFit="1" customWidth="1"/>
    <col min="2" max="2" width="13.86328125" bestFit="1" customWidth="1"/>
    <col min="7" max="7" width="10.59765625" customWidth="1"/>
    <col min="8" max="8" width="10.1328125" customWidth="1"/>
  </cols>
  <sheetData>
    <row r="1" spans="1:8" x14ac:dyDescent="0.45">
      <c r="A1" s="1" t="s">
        <v>19</v>
      </c>
      <c r="B1" s="1" t="s">
        <v>9</v>
      </c>
      <c r="D1" s="57" t="s">
        <v>21</v>
      </c>
      <c r="E1" s="57"/>
      <c r="G1" s="14" t="s">
        <v>42</v>
      </c>
      <c r="H1" s="14"/>
    </row>
    <row r="2" spans="1:8" x14ac:dyDescent="0.45">
      <c r="A2" t="s">
        <v>14</v>
      </c>
      <c r="B2" s="3">
        <v>77040</v>
      </c>
      <c r="C2" s="4"/>
      <c r="D2" s="41" t="s">
        <v>22</v>
      </c>
      <c r="E2" s="42" t="s">
        <v>9</v>
      </c>
      <c r="F2" s="4"/>
      <c r="G2" s="51">
        <f>SMALL($B$2:$B$10,ROWS(B$2:B2))</f>
        <v>29240</v>
      </c>
    </row>
    <row r="3" spans="1:8" x14ac:dyDescent="0.45">
      <c r="A3" t="s">
        <v>16</v>
      </c>
      <c r="B3" s="4">
        <v>43610</v>
      </c>
      <c r="C3" s="4"/>
      <c r="D3" s="43">
        <v>1</v>
      </c>
      <c r="E3" s="44">
        <f>SMALL($B$2:$B$10, D3)</f>
        <v>29240</v>
      </c>
      <c r="F3" s="4"/>
      <c r="G3" s="15">
        <f>SMALL($B$2:$B$10,ROWS(B$2:B3))</f>
        <v>43610</v>
      </c>
    </row>
    <row r="4" spans="1:8" x14ac:dyDescent="0.45">
      <c r="A4" t="s">
        <v>10</v>
      </c>
      <c r="B4" s="3">
        <v>98190</v>
      </c>
      <c r="C4" s="4"/>
      <c r="D4" s="43">
        <v>2</v>
      </c>
      <c r="E4" s="44">
        <f t="shared" ref="E4:E5" si="0">SMALL($B$2:$B$10, D4)</f>
        <v>43610</v>
      </c>
      <c r="F4" s="4"/>
      <c r="G4" s="15">
        <f>SMALL($B$2:$B$10,ROWS(B$2:B4))</f>
        <v>58860</v>
      </c>
    </row>
    <row r="5" spans="1:8" x14ac:dyDescent="0.45">
      <c r="A5" t="s">
        <v>18</v>
      </c>
      <c r="B5" s="3">
        <v>70890</v>
      </c>
      <c r="C5" s="4"/>
      <c r="D5" s="45">
        <v>3</v>
      </c>
      <c r="E5" s="46">
        <f t="shared" si="0"/>
        <v>58860</v>
      </c>
      <c r="F5" s="4"/>
      <c r="G5" s="15">
        <f>SMALL($B$2:$B$10,ROWS(B$2:B5))</f>
        <v>67790</v>
      </c>
    </row>
    <row r="6" spans="1:8" x14ac:dyDescent="0.45">
      <c r="A6" t="s">
        <v>17</v>
      </c>
      <c r="B6" s="3">
        <v>58860</v>
      </c>
      <c r="C6" s="4"/>
      <c r="D6" s="4"/>
      <c r="E6" s="4"/>
      <c r="F6" s="4"/>
      <c r="G6" s="15">
        <f>SMALL($B$2:$B$10,ROWS(B$2:B6))</f>
        <v>70890</v>
      </c>
    </row>
    <row r="7" spans="1:8" x14ac:dyDescent="0.45">
      <c r="A7" t="s">
        <v>13</v>
      </c>
      <c r="B7" s="3">
        <v>29240</v>
      </c>
      <c r="C7" s="4"/>
      <c r="D7" s="4"/>
      <c r="E7" s="4"/>
      <c r="F7" s="4"/>
      <c r="G7" s="16">
        <f>SMALL($B$2:$B$10,ROWS(B$2:B7))</f>
        <v>77040</v>
      </c>
    </row>
    <row r="8" spans="1:8" x14ac:dyDescent="0.45">
      <c r="A8" t="s">
        <v>11</v>
      </c>
      <c r="B8" s="3">
        <v>97820</v>
      </c>
      <c r="C8" s="4"/>
      <c r="D8" s="4"/>
      <c r="E8" s="4"/>
      <c r="F8" s="4"/>
    </row>
    <row r="9" spans="1:8" x14ac:dyDescent="0.45">
      <c r="A9" t="s">
        <v>12</v>
      </c>
      <c r="B9" s="3">
        <v>67790</v>
      </c>
      <c r="C9" s="4"/>
      <c r="D9" s="4"/>
      <c r="E9" s="4"/>
      <c r="F9" s="4"/>
    </row>
    <row r="10" spans="1:8" x14ac:dyDescent="0.45">
      <c r="A10" t="s">
        <v>15</v>
      </c>
      <c r="B10" s="3">
        <v>93590</v>
      </c>
      <c r="C10" s="4"/>
      <c r="D10" s="4"/>
      <c r="E10" s="4"/>
      <c r="F10" s="4"/>
    </row>
  </sheetData>
  <mergeCells count="1">
    <mergeCell ref="D1:E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CEBE-D535-45A8-B0BA-110E0A9C88F7}">
  <dimension ref="A1:E10"/>
  <sheetViews>
    <sheetView workbookViewId="0">
      <selection activeCell="E2" sqref="E2"/>
    </sheetView>
  </sheetViews>
  <sheetFormatPr defaultRowHeight="14.25" x14ac:dyDescent="0.45"/>
  <cols>
    <col min="1" max="1" width="14.73046875" bestFit="1" customWidth="1"/>
    <col min="2" max="2" width="13.86328125" bestFit="1" customWidth="1"/>
    <col min="3" max="3" width="10.1328125" customWidth="1"/>
    <col min="4" max="4" width="12.73046875" bestFit="1" customWidth="1"/>
  </cols>
  <sheetData>
    <row r="1" spans="1:5" x14ac:dyDescent="0.45">
      <c r="A1" s="1" t="s">
        <v>19</v>
      </c>
      <c r="B1" s="1" t="s">
        <v>9</v>
      </c>
      <c r="C1" s="14"/>
    </row>
    <row r="2" spans="1:5" x14ac:dyDescent="0.45">
      <c r="A2" t="s">
        <v>14</v>
      </c>
      <c r="B2" s="3">
        <v>77040</v>
      </c>
      <c r="D2" s="2" t="s">
        <v>25</v>
      </c>
      <c r="E2" s="47" cm="1">
        <f t="array" ref="E2">SUM(SMALL(B2:B10, {1,2,3}))</f>
        <v>131710</v>
      </c>
    </row>
    <row r="3" spans="1:5" x14ac:dyDescent="0.45">
      <c r="A3" t="s">
        <v>16</v>
      </c>
      <c r="B3" s="4">
        <v>43610</v>
      </c>
    </row>
    <row r="4" spans="1:5" x14ac:dyDescent="0.45">
      <c r="A4" t="s">
        <v>10</v>
      </c>
      <c r="B4" s="3">
        <v>98190</v>
      </c>
    </row>
    <row r="5" spans="1:5" x14ac:dyDescent="0.45">
      <c r="A5" t="s">
        <v>18</v>
      </c>
      <c r="B5" s="3">
        <v>70890</v>
      </c>
    </row>
    <row r="6" spans="1:5" x14ac:dyDescent="0.45">
      <c r="A6" t="s">
        <v>17</v>
      </c>
      <c r="B6" s="3">
        <v>58860</v>
      </c>
    </row>
    <row r="7" spans="1:5" x14ac:dyDescent="0.45">
      <c r="A7" t="s">
        <v>13</v>
      </c>
      <c r="B7" s="3">
        <v>29240</v>
      </c>
    </row>
    <row r="8" spans="1:5" x14ac:dyDescent="0.45">
      <c r="A8" t="s">
        <v>11</v>
      </c>
      <c r="B8" s="3">
        <v>97820</v>
      </c>
    </row>
    <row r="9" spans="1:5" x14ac:dyDescent="0.45">
      <c r="A9" t="s">
        <v>12</v>
      </c>
      <c r="B9" s="3">
        <v>67790</v>
      </c>
    </row>
    <row r="10" spans="1:5" x14ac:dyDescent="0.45">
      <c r="A10" t="s">
        <v>15</v>
      </c>
      <c r="B10" s="3">
        <v>93590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EEC9-1BDD-484E-B3F7-38A827C79BCA}">
  <dimension ref="A1:M14"/>
  <sheetViews>
    <sheetView workbookViewId="0">
      <selection activeCell="E3" sqref="E3"/>
    </sheetView>
  </sheetViews>
  <sheetFormatPr defaultRowHeight="14.25" x14ac:dyDescent="0.45"/>
  <cols>
    <col min="1" max="1" width="14.73046875" bestFit="1" customWidth="1"/>
    <col min="2" max="2" width="13.86328125" bestFit="1" customWidth="1"/>
    <col min="4" max="4" width="9" customWidth="1"/>
    <col min="5" max="5" width="14.73046875" bestFit="1" customWidth="1"/>
    <col min="6" max="6" width="11" customWidth="1"/>
  </cols>
  <sheetData>
    <row r="1" spans="1:13" x14ac:dyDescent="0.45">
      <c r="A1" s="1" t="s">
        <v>19</v>
      </c>
      <c r="B1" s="1" t="s">
        <v>9</v>
      </c>
      <c r="D1" s="58" t="s">
        <v>21</v>
      </c>
      <c r="E1" s="58"/>
      <c r="F1" s="58"/>
    </row>
    <row r="2" spans="1:13" x14ac:dyDescent="0.45">
      <c r="A2" t="s">
        <v>14</v>
      </c>
      <c r="B2" s="3">
        <v>77040</v>
      </c>
      <c r="C2" s="4"/>
      <c r="D2" s="8" t="s">
        <v>22</v>
      </c>
      <c r="E2" s="12" t="s">
        <v>19</v>
      </c>
      <c r="F2" s="9" t="s">
        <v>9</v>
      </c>
    </row>
    <row r="3" spans="1:13" x14ac:dyDescent="0.45">
      <c r="A3" t="s">
        <v>16</v>
      </c>
      <c r="B3" s="3">
        <v>29240</v>
      </c>
      <c r="C3" s="4"/>
      <c r="D3" s="6">
        <v>1</v>
      </c>
      <c r="E3" s="13" t="str" cm="1">
        <f t="array" ref="E3">INDEX($A$2:$A$10, MATCH(1, ($B$2:$B$10=SMALL($B$2:$B$10, D3))*(COUNTIF(E$2:E2, $A$2:$A$10)=0), 0))</f>
        <v>Fidget-Zen</v>
      </c>
      <c r="F3" s="10">
        <f>SMALL($B$2:$B$10, D3)</f>
        <v>29240</v>
      </c>
    </row>
    <row r="4" spans="1:13" x14ac:dyDescent="0.45">
      <c r="A4" t="s">
        <v>10</v>
      </c>
      <c r="B4" s="3">
        <v>98190</v>
      </c>
      <c r="C4" s="4"/>
      <c r="D4" s="6">
        <v>2</v>
      </c>
      <c r="E4" s="13" t="str" cm="1">
        <f t="array" ref="E4">INDEX($A$2:$A$10, MATCH(1, ($B$2:$B$10=SMALL($B$2:$B$10, D4))*(COUNTIF(E$2:E3, $A$2:$A$10)=0), 0))</f>
        <v>Scarce-Hog</v>
      </c>
      <c r="F4" s="10">
        <f t="shared" ref="F4:F5" si="0">SMALL($B$2:$B$10, D4)</f>
        <v>29240</v>
      </c>
    </row>
    <row r="5" spans="1:13" x14ac:dyDescent="0.45">
      <c r="A5" t="s">
        <v>18</v>
      </c>
      <c r="B5" s="3">
        <v>70890</v>
      </c>
      <c r="C5" s="4"/>
      <c r="D5" s="7">
        <v>3</v>
      </c>
      <c r="E5" s="48" t="str" cm="1">
        <f t="array" ref="E5">INDEX($A$2:$A$10, MATCH(1, ($B$2:$B$10=SMALL($B$2:$B$10, D5))*(COUNTIF(E$2:E4, $A$2:$A$10)=0), 0))</f>
        <v>Refresh-Energy</v>
      </c>
      <c r="F5" s="11">
        <f t="shared" si="0"/>
        <v>58860</v>
      </c>
    </row>
    <row r="6" spans="1:13" x14ac:dyDescent="0.45">
      <c r="A6" t="s">
        <v>17</v>
      </c>
      <c r="B6" s="3">
        <v>58860</v>
      </c>
      <c r="C6" s="4"/>
    </row>
    <row r="7" spans="1:13" x14ac:dyDescent="0.45">
      <c r="A7" t="s">
        <v>13</v>
      </c>
      <c r="B7" s="3">
        <v>29240</v>
      </c>
      <c r="C7" s="4"/>
    </row>
    <row r="8" spans="1:13" x14ac:dyDescent="0.45">
      <c r="A8" t="s">
        <v>11</v>
      </c>
      <c r="B8" s="3">
        <v>97820</v>
      </c>
      <c r="C8" s="4"/>
    </row>
    <row r="9" spans="1:13" x14ac:dyDescent="0.45">
      <c r="A9" t="s">
        <v>12</v>
      </c>
      <c r="B9" s="3">
        <v>67790</v>
      </c>
      <c r="C9" s="4"/>
    </row>
    <row r="10" spans="1:13" x14ac:dyDescent="0.45">
      <c r="A10" t="s">
        <v>15</v>
      </c>
      <c r="B10" s="3">
        <v>93590</v>
      </c>
      <c r="C10" s="4"/>
    </row>
    <row r="14" spans="1:13" x14ac:dyDescent="0.45">
      <c r="M14" t="s">
        <v>6</v>
      </c>
    </row>
  </sheetData>
  <mergeCells count="1">
    <mergeCell ref="D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9108-848D-4473-AE3F-F467789E0D0B}">
  <dimension ref="A1:C10"/>
  <sheetViews>
    <sheetView workbookViewId="0">
      <selection activeCell="C2" sqref="C2"/>
    </sheetView>
  </sheetViews>
  <sheetFormatPr defaultRowHeight="14.25" x14ac:dyDescent="0.45"/>
  <cols>
    <col min="1" max="1" width="13.86328125" bestFit="1" customWidth="1"/>
    <col min="2" max="2" width="13.86328125" customWidth="1"/>
    <col min="3" max="3" width="16.265625" bestFit="1" customWidth="1"/>
  </cols>
  <sheetData>
    <row r="1" spans="1:3" x14ac:dyDescent="0.45">
      <c r="A1" s="52" t="s">
        <v>43</v>
      </c>
      <c r="C1" s="52" t="s">
        <v>30</v>
      </c>
    </row>
    <row r="2" spans="1:3" x14ac:dyDescent="0.45">
      <c r="A2" s="53">
        <v>77040</v>
      </c>
      <c r="C2" s="53">
        <f>SMALL($A$2:$A$10, ROWS(A$2:A2))</f>
        <v>29240</v>
      </c>
    </row>
    <row r="3" spans="1:3" x14ac:dyDescent="0.45">
      <c r="A3" s="53">
        <v>43610</v>
      </c>
      <c r="C3" s="53">
        <f>SMALL($A$2:$A$10, ROWS(A$2:A3))</f>
        <v>43610</v>
      </c>
    </row>
    <row r="4" spans="1:3" x14ac:dyDescent="0.45">
      <c r="A4" s="53">
        <v>98190</v>
      </c>
      <c r="C4" s="53">
        <f>SMALL($A$2:$A$10, ROWS(A$2:A4))</f>
        <v>58860</v>
      </c>
    </row>
    <row r="5" spans="1:3" x14ac:dyDescent="0.45">
      <c r="A5" s="53">
        <v>70890</v>
      </c>
      <c r="C5" s="53">
        <f>SMALL($A$2:$A$10, ROWS(A$2:A5))</f>
        <v>67790</v>
      </c>
    </row>
    <row r="6" spans="1:3" x14ac:dyDescent="0.45">
      <c r="A6" s="53">
        <v>58860</v>
      </c>
      <c r="C6" s="53">
        <f>SMALL($A$2:$A$10, ROWS(A$2:A6))</f>
        <v>70890</v>
      </c>
    </row>
    <row r="7" spans="1:3" x14ac:dyDescent="0.45">
      <c r="A7" s="53">
        <v>29240</v>
      </c>
      <c r="C7" s="53">
        <f>SMALL($A$2:$A$10, ROWS(A$2:A7))</f>
        <v>77040</v>
      </c>
    </row>
    <row r="8" spans="1:3" x14ac:dyDescent="0.45">
      <c r="A8" s="53">
        <v>97820</v>
      </c>
      <c r="C8" s="53">
        <f>SMALL($A$2:$A$10, ROWS(A$2:A8))</f>
        <v>93590</v>
      </c>
    </row>
    <row r="9" spans="1:3" x14ac:dyDescent="0.45">
      <c r="A9" s="53">
        <v>67790</v>
      </c>
      <c r="C9" s="53">
        <f>SMALL($A$2:$A$10, ROWS(A$2:A9))</f>
        <v>97820</v>
      </c>
    </row>
    <row r="10" spans="1:3" x14ac:dyDescent="0.45">
      <c r="A10" s="53">
        <v>93590</v>
      </c>
      <c r="C10" s="53">
        <f>SMALL($A$2:$A$10, ROWS(A$2:A10))</f>
        <v>98190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866D-1229-4E9F-852D-FBDBD8C97799}">
  <dimension ref="A1:E10"/>
  <sheetViews>
    <sheetView workbookViewId="0">
      <selection activeCell="E2" sqref="E2"/>
    </sheetView>
  </sheetViews>
  <sheetFormatPr defaultRowHeight="14.25" x14ac:dyDescent="0.45"/>
  <cols>
    <col min="1" max="1" width="14.73046875" bestFit="1" customWidth="1"/>
    <col min="2" max="2" width="15.265625" customWidth="1"/>
    <col min="4" max="4" width="10.86328125" customWidth="1"/>
    <col min="5" max="5" width="11.86328125" customWidth="1"/>
  </cols>
  <sheetData>
    <row r="1" spans="1:5" x14ac:dyDescent="0.45">
      <c r="A1" s="1" t="s">
        <v>19</v>
      </c>
      <c r="B1" s="1" t="s">
        <v>23</v>
      </c>
      <c r="D1" s="59" t="s">
        <v>26</v>
      </c>
      <c r="E1" s="59"/>
    </row>
    <row r="2" spans="1:5" x14ac:dyDescent="0.45">
      <c r="A2" t="s">
        <v>14</v>
      </c>
      <c r="B2" s="18">
        <v>43840</v>
      </c>
      <c r="C2" s="4"/>
      <c r="D2" s="19">
        <v>1</v>
      </c>
      <c r="E2" s="20">
        <f>SMALL($B$2:$B$10, D2)</f>
        <v>43595</v>
      </c>
    </row>
    <row r="3" spans="1:5" x14ac:dyDescent="0.45">
      <c r="A3" t="s">
        <v>16</v>
      </c>
      <c r="B3" s="18">
        <v>43873</v>
      </c>
      <c r="C3" s="4"/>
      <c r="D3" s="6">
        <v>2</v>
      </c>
      <c r="E3" s="21">
        <f t="shared" ref="E3:E4" si="0">SMALL($B$2:$B$10, D3)</f>
        <v>43840</v>
      </c>
    </row>
    <row r="4" spans="1:5" x14ac:dyDescent="0.45">
      <c r="A4" t="s">
        <v>10</v>
      </c>
      <c r="B4" s="18">
        <v>44107</v>
      </c>
      <c r="C4" s="4"/>
      <c r="D4" s="7">
        <v>3</v>
      </c>
      <c r="E4" s="22">
        <f t="shared" si="0"/>
        <v>43857</v>
      </c>
    </row>
    <row r="5" spans="1:5" x14ac:dyDescent="0.45">
      <c r="A5" t="s">
        <v>18</v>
      </c>
      <c r="B5" s="18">
        <v>43986</v>
      </c>
      <c r="C5" s="4"/>
    </row>
    <row r="6" spans="1:5" x14ac:dyDescent="0.45">
      <c r="A6" t="s">
        <v>17</v>
      </c>
      <c r="B6" s="18">
        <v>44019</v>
      </c>
      <c r="C6" s="4"/>
    </row>
    <row r="7" spans="1:5" x14ac:dyDescent="0.45">
      <c r="A7" t="s">
        <v>13</v>
      </c>
      <c r="B7" s="18">
        <v>44061</v>
      </c>
      <c r="C7" s="4"/>
    </row>
    <row r="8" spans="1:5" x14ac:dyDescent="0.45">
      <c r="A8" t="s">
        <v>11</v>
      </c>
      <c r="B8" s="18">
        <v>43857</v>
      </c>
      <c r="C8" s="4"/>
    </row>
    <row r="9" spans="1:5" x14ac:dyDescent="0.45">
      <c r="A9" t="s">
        <v>12</v>
      </c>
      <c r="B9" s="18">
        <v>43595</v>
      </c>
      <c r="C9" s="4"/>
    </row>
    <row r="10" spans="1:5" x14ac:dyDescent="0.45">
      <c r="A10" t="s">
        <v>15</v>
      </c>
      <c r="B10" s="18">
        <v>44086</v>
      </c>
      <c r="C10" s="4"/>
    </row>
  </sheetData>
  <mergeCells count="1">
    <mergeCell ref="D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E32B-C6C3-41C8-AD5F-79486A56C224}">
  <dimension ref="A1:E10"/>
  <sheetViews>
    <sheetView workbookViewId="0">
      <selection activeCell="E2" sqref="E2"/>
    </sheetView>
  </sheetViews>
  <sheetFormatPr defaultRowHeight="14.25" x14ac:dyDescent="0.45"/>
  <cols>
    <col min="1" max="1" width="14.73046875" bestFit="1" customWidth="1"/>
    <col min="2" max="2" width="15.265625" customWidth="1"/>
    <col min="4" max="4" width="10.86328125" customWidth="1"/>
    <col min="5" max="5" width="11.86328125" customWidth="1"/>
  </cols>
  <sheetData>
    <row r="1" spans="1:5" x14ac:dyDescent="0.45">
      <c r="A1" s="1" t="s">
        <v>19</v>
      </c>
      <c r="B1" s="1" t="s">
        <v>27</v>
      </c>
      <c r="D1" s="59" t="s">
        <v>28</v>
      </c>
      <c r="E1" s="59"/>
    </row>
    <row r="2" spans="1:5" x14ac:dyDescent="0.45">
      <c r="A2" t="s">
        <v>14</v>
      </c>
      <c r="B2" s="23">
        <v>0.52777777777777779</v>
      </c>
      <c r="C2" s="4"/>
      <c r="D2" s="19">
        <v>1</v>
      </c>
      <c r="E2" s="24">
        <f>SMALL($B$2:$B$10, D2)</f>
        <v>0.40277777777777773</v>
      </c>
    </row>
    <row r="3" spans="1:5" x14ac:dyDescent="0.45">
      <c r="A3" t="s">
        <v>16</v>
      </c>
      <c r="B3" s="23">
        <v>0.56944444444444442</v>
      </c>
      <c r="C3" s="4"/>
      <c r="D3" s="6">
        <v>2</v>
      </c>
      <c r="E3" s="25">
        <f t="shared" ref="E3:E4" si="0">SMALL($B$2:$B$10, D3)</f>
        <v>0.52777777777777779</v>
      </c>
    </row>
    <row r="4" spans="1:5" x14ac:dyDescent="0.45">
      <c r="A4" t="s">
        <v>10</v>
      </c>
      <c r="B4" s="23">
        <v>0.72916666666666663</v>
      </c>
      <c r="C4" s="4"/>
      <c r="D4" s="7">
        <v>3</v>
      </c>
      <c r="E4" s="26">
        <f t="shared" si="0"/>
        <v>0.56944444444444442</v>
      </c>
    </row>
    <row r="5" spans="1:5" x14ac:dyDescent="0.45">
      <c r="A5" t="s">
        <v>18</v>
      </c>
      <c r="B5" s="23">
        <v>0.95833333333333337</v>
      </c>
      <c r="C5" s="4"/>
    </row>
    <row r="6" spans="1:5" x14ac:dyDescent="0.45">
      <c r="A6" t="s">
        <v>17</v>
      </c>
      <c r="B6" s="23">
        <v>1.6180555555555556</v>
      </c>
      <c r="C6" s="4"/>
    </row>
    <row r="7" spans="1:5" x14ac:dyDescent="0.45">
      <c r="A7" t="s">
        <v>13</v>
      </c>
      <c r="B7" s="23">
        <v>1.8958333333333333</v>
      </c>
      <c r="C7" s="4"/>
    </row>
    <row r="8" spans="1:5" x14ac:dyDescent="0.45">
      <c r="A8" t="s">
        <v>11</v>
      </c>
      <c r="B8" s="23">
        <v>0.77430555555555547</v>
      </c>
      <c r="C8" s="4"/>
    </row>
    <row r="9" spans="1:5" x14ac:dyDescent="0.45">
      <c r="A9" t="s">
        <v>12</v>
      </c>
      <c r="B9" s="23">
        <v>0.67013888888888884</v>
      </c>
      <c r="C9" s="4"/>
    </row>
    <row r="10" spans="1:5" x14ac:dyDescent="0.45">
      <c r="A10" t="s">
        <v>15</v>
      </c>
      <c r="B10" s="23">
        <v>0.40277777777777773</v>
      </c>
      <c r="C10" s="4"/>
    </row>
  </sheetData>
  <mergeCells count="1">
    <mergeCell ref="D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904A1-A24D-411D-AB8C-F24A00151121}">
  <dimension ref="A1:H10"/>
  <sheetViews>
    <sheetView workbookViewId="0">
      <selection activeCell="E3" sqref="E3"/>
    </sheetView>
  </sheetViews>
  <sheetFormatPr defaultRowHeight="14.25" x14ac:dyDescent="0.45"/>
  <cols>
    <col min="1" max="1" width="14.73046875" bestFit="1" customWidth="1"/>
    <col min="2" max="2" width="15.265625" customWidth="1"/>
    <col min="4" max="4" width="16.1328125" bestFit="1" customWidth="1"/>
    <col min="5" max="5" width="11" customWidth="1"/>
    <col min="7" max="7" width="16.1328125" bestFit="1" customWidth="1"/>
  </cols>
  <sheetData>
    <row r="1" spans="1:8" x14ac:dyDescent="0.45">
      <c r="A1" s="1" t="s">
        <v>19</v>
      </c>
      <c r="B1" s="1" t="s">
        <v>23</v>
      </c>
      <c r="D1" s="60" t="str">
        <f ca="1">CONCATENATE("Today is ",TEXT(TODAY(),"mmmm d, yyyy"))</f>
        <v>Today is November 19, 2020</v>
      </c>
      <c r="E1" s="60"/>
      <c r="G1" s="31" t="s">
        <v>31</v>
      </c>
      <c r="H1" s="32">
        <v>44044</v>
      </c>
    </row>
    <row r="2" spans="1:8" x14ac:dyDescent="0.45">
      <c r="A2" t="s">
        <v>14</v>
      </c>
      <c r="B2" s="18">
        <v>43840</v>
      </c>
      <c r="C2" s="4"/>
      <c r="D2" s="17"/>
      <c r="E2" s="18"/>
      <c r="G2" s="17"/>
      <c r="H2" s="18"/>
    </row>
    <row r="3" spans="1:8" x14ac:dyDescent="0.45">
      <c r="A3" t="s">
        <v>16</v>
      </c>
      <c r="B3" s="18">
        <v>43873</v>
      </c>
      <c r="C3" s="4"/>
      <c r="D3" s="27" t="s">
        <v>24</v>
      </c>
      <c r="E3" s="28">
        <f ca="1">SMALL($B$2:$B$10, COUNTIF($B$2:$B$10, "&lt;"&amp;TODAY()))</f>
        <v>44107</v>
      </c>
      <c r="G3" s="27" t="s">
        <v>24</v>
      </c>
      <c r="H3" s="28">
        <f>SMALL($B$2:$B$10, COUNTIF($B$2:$B$10, "&lt;"&amp;$H$1))</f>
        <v>44019</v>
      </c>
    </row>
    <row r="4" spans="1:8" x14ac:dyDescent="0.45">
      <c r="A4" t="s">
        <v>10</v>
      </c>
      <c r="B4" s="18">
        <v>44107</v>
      </c>
      <c r="C4" s="4"/>
      <c r="D4" s="29" t="s">
        <v>29</v>
      </c>
      <c r="E4" s="30">
        <f ca="1">SMALL($B$2:$B$10, COUNTIF($B$2:$B$10, "&lt;"&amp;TODAY())-1)</f>
        <v>44086</v>
      </c>
      <c r="G4" s="29" t="s">
        <v>29</v>
      </c>
      <c r="H4" s="30">
        <f>SMALL($B$2:$B$10,COUNTIF($B$2:$B$10,"&lt;"&amp;$H$1)-1)</f>
        <v>43986</v>
      </c>
    </row>
    <row r="5" spans="1:8" x14ac:dyDescent="0.45">
      <c r="A5" t="s">
        <v>18</v>
      </c>
      <c r="B5" s="18">
        <v>43986</v>
      </c>
      <c r="C5" s="4"/>
    </row>
    <row r="6" spans="1:8" x14ac:dyDescent="0.45">
      <c r="A6" t="s">
        <v>17</v>
      </c>
      <c r="B6" s="18">
        <v>44019</v>
      </c>
      <c r="C6" s="4"/>
    </row>
    <row r="7" spans="1:8" x14ac:dyDescent="0.45">
      <c r="A7" t="s">
        <v>13</v>
      </c>
      <c r="B7" s="18">
        <v>44061</v>
      </c>
      <c r="C7" s="4"/>
    </row>
    <row r="8" spans="1:8" x14ac:dyDescent="0.45">
      <c r="A8" t="s">
        <v>11</v>
      </c>
      <c r="B8" s="18">
        <v>43857</v>
      </c>
      <c r="C8" s="4"/>
    </row>
    <row r="9" spans="1:8" x14ac:dyDescent="0.45">
      <c r="A9" t="s">
        <v>12</v>
      </c>
      <c r="B9" s="18">
        <v>43595</v>
      </c>
      <c r="C9" s="4"/>
    </row>
    <row r="10" spans="1:8" x14ac:dyDescent="0.45">
      <c r="A10" t="s">
        <v>15</v>
      </c>
      <c r="B10" s="18">
        <v>44086</v>
      </c>
      <c r="C10" s="4"/>
    </row>
  </sheetData>
  <mergeCells count="1">
    <mergeCell ref="D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9CB9-EE4D-4626-A4B3-E119DAB022FA}">
  <dimension ref="A1:C10"/>
  <sheetViews>
    <sheetView workbookViewId="0"/>
  </sheetViews>
  <sheetFormatPr defaultRowHeight="14.25" x14ac:dyDescent="0.45"/>
  <cols>
    <col min="1" max="1" width="14.73046875" bestFit="1" customWidth="1"/>
    <col min="2" max="2" width="13.86328125" bestFit="1" customWidth="1"/>
  </cols>
  <sheetData>
    <row r="1" spans="1:3" x14ac:dyDescent="0.45">
      <c r="A1" s="1" t="s">
        <v>19</v>
      </c>
      <c r="B1" s="1" t="s">
        <v>9</v>
      </c>
    </row>
    <row r="2" spans="1:3" x14ac:dyDescent="0.45">
      <c r="A2" t="s">
        <v>14</v>
      </c>
      <c r="B2" s="3">
        <v>77040</v>
      </c>
      <c r="C2" s="4"/>
    </row>
    <row r="3" spans="1:3" x14ac:dyDescent="0.45">
      <c r="A3" t="s">
        <v>16</v>
      </c>
      <c r="B3" s="4">
        <v>43610</v>
      </c>
      <c r="C3" s="4"/>
    </row>
    <row r="4" spans="1:3" x14ac:dyDescent="0.45">
      <c r="A4" t="s">
        <v>10</v>
      </c>
      <c r="B4" s="3">
        <v>98190</v>
      </c>
      <c r="C4" s="4"/>
    </row>
    <row r="5" spans="1:3" x14ac:dyDescent="0.45">
      <c r="A5" t="s">
        <v>18</v>
      </c>
      <c r="B5" s="3">
        <v>70890</v>
      </c>
      <c r="C5" s="4"/>
    </row>
    <row r="6" spans="1:3" x14ac:dyDescent="0.45">
      <c r="A6" t="s">
        <v>17</v>
      </c>
      <c r="B6" s="3">
        <v>58860</v>
      </c>
      <c r="C6" s="4"/>
    </row>
    <row r="7" spans="1:3" x14ac:dyDescent="0.45">
      <c r="A7" t="s">
        <v>13</v>
      </c>
      <c r="B7" s="3">
        <v>29240</v>
      </c>
      <c r="C7" s="4"/>
    </row>
    <row r="8" spans="1:3" x14ac:dyDescent="0.45">
      <c r="A8" t="s">
        <v>11</v>
      </c>
      <c r="B8" s="3">
        <v>97820</v>
      </c>
      <c r="C8" s="4"/>
    </row>
    <row r="9" spans="1:3" x14ac:dyDescent="0.45">
      <c r="A9" t="s">
        <v>12</v>
      </c>
      <c r="B9" s="3">
        <v>67790</v>
      </c>
      <c r="C9" s="4"/>
    </row>
    <row r="10" spans="1:3" x14ac:dyDescent="0.45">
      <c r="A10" t="s">
        <v>15</v>
      </c>
      <c r="B10" s="3">
        <v>93590</v>
      </c>
      <c r="C10" s="4"/>
    </row>
  </sheetData>
  <sortState xmlns:xlrd2="http://schemas.microsoft.com/office/spreadsheetml/2017/richdata2" ref="A2:B10">
    <sortCondition ref="A2"/>
  </sortState>
  <conditionalFormatting sqref="B2:B10">
    <cfRule type="expression" dxfId="0" priority="1">
      <formula>B2&lt;=SMALL($B$2:$B$10, 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function - examples</vt:lpstr>
      <vt:lpstr>Basic SMALL formula</vt:lpstr>
      <vt:lpstr>Get bottom n values</vt:lpstr>
      <vt:lpstr>Sum lowest n</vt:lpstr>
      <vt:lpstr>Lowest matches</vt:lpstr>
      <vt:lpstr>Sort ascending</vt:lpstr>
      <vt:lpstr>Smallest dates</vt:lpstr>
      <vt:lpstr>Smallest times</vt:lpstr>
      <vt:lpstr>Previous closest date</vt:lpstr>
      <vt:lpstr>Highlight bottom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Alexander</cp:lastModifiedBy>
  <dcterms:created xsi:type="dcterms:W3CDTF">2020-09-04T10:24:51Z</dcterms:created>
  <dcterms:modified xsi:type="dcterms:W3CDTF">2020-11-19T12:47:49Z</dcterms:modified>
</cp:coreProperties>
</file>