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officedataapps-my.sharepoint.com/personal/svetlana_cheusheva_office-data-apps_com/Documents/Blog/TRIMRANGE Excel/"/>
    </mc:Choice>
  </mc:AlternateContent>
  <xr:revisionPtr revIDLastSave="557" documentId="8_{F106524A-5F86-4746-AF38-ABF14BCD3E57}" xr6:coauthVersionLast="47" xr6:coauthVersionMax="47" xr10:uidLastSave="{2C51F643-2686-4F11-87B7-88FE88E8FD19}"/>
  <bookViews>
    <workbookView xWindow="-120" yWindow="-120" windowWidth="38640" windowHeight="21120" xr2:uid="{00000000-000D-0000-FFFF-FFFF00000000}"/>
  </bookViews>
  <sheets>
    <sheet name="TRIMRANGE function - Examples" sheetId="29" r:id="rId1"/>
    <sheet name="TRIMRANGE function" sheetId="65" r:id="rId2"/>
    <sheet name="Trim reference" sheetId="81" r:id="rId3"/>
    <sheet name="Basic TRIMRANGE formula" sheetId="80" r:id="rId4"/>
    <sheet name="Handle column headers" sheetId="82" r:id="rId5"/>
    <sheet name="TOCOL formula" sheetId="76" r:id="rId6"/>
    <sheet name="Emoji formula" sheetId="77" r:id="rId7"/>
    <sheet name="Last rows" sheetId="74" r:id="rId8"/>
    <sheet name="Dynamic named ranges" sheetId="79" r:id="rId9"/>
  </sheets>
  <definedNames>
    <definedName name="_xlnm._FilterDatabase" localSheetId="6" hidden="1">'Emoji formula'!$A$2:$B$2</definedName>
    <definedName name="lookup_array">_xlfn.TRIMRANGE('Dynamic named ranges'!$A1048572:$A193)</definedName>
    <definedName name="return_array">_xlfn.TRIMRANGE('Dynamic named ranges'!$B1048572:$C193)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79" l="1" a="1"/>
  <c r="C3" i="77" a="1"/>
  <c r="C3" i="77" s="1"/>
  <c r="G4" i="80" a="1"/>
  <c r="G4" i="80" s="1"/>
  <c r="F3" i="82" a="1"/>
  <c r="G4" i="65" a="1"/>
  <c r="G4" i="65" s="1"/>
  <c r="G3" i="81" a="1"/>
  <c r="G3" i="81" s="1"/>
  <c r="E26" i="80"/>
  <c r="E25" i="80"/>
  <c r="E24" i="80"/>
  <c r="E23" i="80"/>
  <c r="E22" i="80"/>
  <c r="E21" i="80"/>
  <c r="E20" i="80"/>
  <c r="E19" i="80"/>
  <c r="E18" i="80"/>
  <c r="E17" i="80"/>
  <c r="E16" i="80"/>
  <c r="E15" i="80"/>
  <c r="E14" i="80"/>
  <c r="E13" i="80"/>
  <c r="E12" i="80"/>
  <c r="E11" i="80"/>
  <c r="E10" i="80"/>
  <c r="E9" i="80"/>
  <c r="E8" i="80"/>
  <c r="E7" i="80"/>
  <c r="E6" i="80"/>
  <c r="E5" i="80"/>
  <c r="F4" i="80" a="1"/>
  <c r="F4" i="80" s="1"/>
  <c r="E4" i="80"/>
  <c r="E4" i="74" a="1"/>
  <c r="E4" i="74" s="1"/>
  <c r="F3" i="76" a="1"/>
  <c r="F3" i="76" s="1"/>
  <c r="E8" i="79" l="1"/>
  <c r="F3" i="8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<sst xmlns="http://schemas.openxmlformats.org/spreadsheetml/2006/main" count="330" uniqueCount="109">
  <si>
    <t xml:space="preserve"> </t>
  </si>
  <si>
    <t>Author</t>
  </si>
  <si>
    <t>Ablebits.com</t>
  </si>
  <si>
    <t>Last update</t>
  </si>
  <si>
    <t>Tutorial URL</t>
  </si>
  <si>
    <t>Examples:</t>
  </si>
  <si>
    <t xml:space="preserve">• </t>
  </si>
  <si>
    <t>Headphones</t>
  </si>
  <si>
    <t>Sample Workbook to Excel TRIMRANGE Function</t>
  </si>
  <si>
    <t>Item</t>
  </si>
  <si>
    <t>Category</t>
  </si>
  <si>
    <t>Laptop Stand</t>
  </si>
  <si>
    <t>Accessories</t>
  </si>
  <si>
    <t>Wireless Mouse</t>
  </si>
  <si>
    <t>Mechanical Keyboard</t>
  </si>
  <si>
    <t>USB-C Hub</t>
  </si>
  <si>
    <t>External SSD</t>
  </si>
  <si>
    <t>Storage</t>
  </si>
  <si>
    <t>Portable Monitor</t>
  </si>
  <si>
    <t>Displays</t>
  </si>
  <si>
    <t>Noise-Canceling Headphones</t>
  </si>
  <si>
    <t>Audio</t>
  </si>
  <si>
    <t>Bluetooth Speaker</t>
  </si>
  <si>
    <t>Webcam HD</t>
  </si>
  <si>
    <t>Desk Lamp LED</t>
  </si>
  <si>
    <t>Office</t>
  </si>
  <si>
    <t>Office Chair</t>
  </si>
  <si>
    <t>Furniture</t>
  </si>
  <si>
    <t>Adjustable Desk</t>
  </si>
  <si>
    <t>Laptop Sleeve</t>
  </si>
  <si>
    <t>Power Bank</t>
  </si>
  <si>
    <t>Smart Plug</t>
  </si>
  <si>
    <t>Smart Home</t>
  </si>
  <si>
    <t>Wi-Fi Router</t>
  </si>
  <si>
    <t>Networking</t>
  </si>
  <si>
    <t>Ethernet Cable Pack</t>
  </si>
  <si>
    <t>Docking Station</t>
  </si>
  <si>
    <t>Monitor 27"</t>
  </si>
  <si>
    <t>Graphic Tablet</t>
  </si>
  <si>
    <t>Creative</t>
  </si>
  <si>
    <t>Laptop Cooling Pad</t>
  </si>
  <si>
    <t>Desk Organizer</t>
  </si>
  <si>
    <t>Surge Protector</t>
  </si>
  <si>
    <t>Excel TRIMRANGE formula</t>
  </si>
  <si>
    <t>Price</t>
  </si>
  <si>
    <t>Units sold</t>
  </si>
  <si>
    <t>Sales amount</t>
  </si>
  <si>
    <t>Sales tax (10%)</t>
  </si>
  <si>
    <t>Alternative solution</t>
  </si>
  <si>
    <t>Description</t>
  </si>
  <si>
    <t>Emoji</t>
  </si>
  <si>
    <t>Smiling face</t>
  </si>
  <si>
    <t>Grinning face</t>
  </si>
  <si>
    <t>Grinning face with smiling eyes</t>
  </si>
  <si>
    <t>Smiling face with halo</t>
  </si>
  <si>
    <t>Melting face</t>
  </si>
  <si>
    <t>Face with hand over mouth</t>
  </si>
  <si>
    <t>Enraged face</t>
  </si>
  <si>
    <t>Grinning cat</t>
  </si>
  <si>
    <t>See-no-evil monkey</t>
  </si>
  <si>
    <t>Heart</t>
  </si>
  <si>
    <t>Dizzy</t>
  </si>
  <si>
    <t>Waving hand</t>
  </si>
  <si>
    <t>OK hand</t>
  </si>
  <si>
    <t>Victory hand</t>
  </si>
  <si>
    <t>Person raising hand</t>
  </si>
  <si>
    <t>Person facepalming</t>
  </si>
  <si>
    <t>Person shrugging</t>
  </si>
  <si>
    <t>😊</t>
  </si>
  <si>
    <t>😀</t>
  </si>
  <si>
    <t>😁</t>
  </si>
  <si>
    <t>😇</t>
  </si>
  <si>
    <t>🫠</t>
  </si>
  <si>
    <t>🤫</t>
  </si>
  <si>
    <t>😡</t>
  </si>
  <si>
    <t>😺</t>
  </si>
  <si>
    <t>🙈</t>
  </si>
  <si>
    <t>❤</t>
  </si>
  <si>
    <t>💫</t>
  </si>
  <si>
    <t>👋</t>
  </si>
  <si>
    <t>👌</t>
  </si>
  <si>
    <t>✌</t>
  </si>
  <si>
    <t>🙋</t>
  </si>
  <si>
    <t>🤦</t>
  </si>
  <si>
    <t>🤷</t>
  </si>
  <si>
    <t>Unicode number</t>
  </si>
  <si>
    <t>😋</t>
  </si>
  <si>
    <t>😼</t>
  </si>
  <si>
    <t>Face savoring delicious food</t>
  </si>
  <si>
    <t>Pouting face</t>
  </si>
  <si>
    <t>Cat face with wry smile</t>
  </si>
  <si>
    <t>TRIMRANGE to create an expandable array for another function</t>
  </si>
  <si>
    <t>Order no.</t>
  </si>
  <si>
    <t>Last 3 orders</t>
  </si>
  <si>
    <t>Return last N rows from an expanding dataset</t>
  </si>
  <si>
    <t xml:space="preserve">TRIMRANGE(range, [trim_rows], [trim_cols])   </t>
  </si>
  <si>
    <t>Excel trim reference</t>
  </si>
  <si>
    <t>Trim reference</t>
  </si>
  <si>
    <t>TRIMRANGE function</t>
  </si>
  <si>
    <t xml:space="preserve">Excel TRIMRANGE function </t>
  </si>
  <si>
    <t>Basic TRIMRANGE formula</t>
  </si>
  <si>
    <t>TOCOL formula as an alternative solution</t>
  </si>
  <si>
    <t>Create an expandable dynamic array for another function</t>
  </si>
  <si>
    <t>The workbook shows how to use the TRIMRANGE function in Excel to create ranges that automatically adjust as your data grows.</t>
  </si>
  <si>
    <t>How to use Excel TRIMRANGE function with examples</t>
  </si>
  <si>
    <t>Handling column headers</t>
  </si>
  <si>
    <t>Excel TRIMRANGE formula: handle column headers</t>
  </si>
  <si>
    <t>Create dynamic named ranges with TRIMRANGE</t>
  </si>
  <si>
    <t>Create dynamic named ranges for XLOOKUP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</si>
</sst>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&quot;$&quot;#,##0"/>
    <numFmt numFmtId="166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27"/>
      <color theme="1" tint="0.249977111117893"/>
      <name val="Calibri"/>
      <family val="2"/>
      <charset val="204"/>
      <scheme val="minor"/>
    </font>
    <font>
      <sz val="11"/>
      <color theme="10"/>
      <name val="Calibri"/>
      <family val="2"/>
      <charset val="204"/>
      <scheme val="minor"/>
    </font>
    <font>
      <sz val="11"/>
      <color theme="1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</font>
    <font>
      <sz val="11"/>
      <color theme="1"/>
      <name val="Segoe UI Emoji"/>
      <family val="2"/>
    </font>
    <font>
      <sz val="11"/>
      <color rgb="FF000000"/>
      <name val="Calibri"/>
      <family val="2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7FF"/>
        <bgColor indexed="64"/>
      </patternFill>
    </fill>
  </fills>
  <borders count="23">
    <border>
      <left/>
      <right/>
      <top/>
      <bottom/>
      <diagonal/>
    </border>
    <border>
      <left style="thin">
        <color rgb="FFB3B3FF"/>
      </left>
      <right/>
      <top style="thin">
        <color rgb="FFB3B3FF"/>
      </top>
      <bottom/>
      <diagonal/>
    </border>
    <border>
      <left/>
      <right/>
      <top style="thin">
        <color rgb="FFB3B3FF"/>
      </top>
      <bottom/>
      <diagonal/>
    </border>
    <border>
      <left/>
      <right style="thin">
        <color rgb="FFB3B3FF"/>
      </right>
      <top style="thin">
        <color rgb="FFB3B3FF"/>
      </top>
      <bottom/>
      <diagonal/>
    </border>
    <border>
      <left style="thin">
        <color rgb="FFB3B3FF"/>
      </left>
      <right/>
      <top/>
      <bottom/>
      <diagonal/>
    </border>
    <border>
      <left/>
      <right style="thin">
        <color rgb="FFB3B3FF"/>
      </right>
      <top/>
      <bottom/>
      <diagonal/>
    </border>
    <border>
      <left style="thin">
        <color rgb="FFB3B3FF"/>
      </left>
      <right/>
      <top/>
      <bottom style="thin">
        <color rgb="FFB3B3FF"/>
      </bottom>
      <diagonal/>
    </border>
    <border>
      <left/>
      <right/>
      <top/>
      <bottom style="thin">
        <color rgb="FFB3B3FF"/>
      </bottom>
      <diagonal/>
    </border>
    <border>
      <left/>
      <right style="thin">
        <color rgb="FFB3B3FF"/>
      </right>
      <top/>
      <bottom style="thin">
        <color rgb="FFB3B3FF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/>
      <diagonal/>
    </border>
    <border>
      <left/>
      <right style="thin">
        <color theme="9" tint="0.39997558519241921"/>
      </right>
      <top/>
      <bottom/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 style="thin">
        <color theme="5" tint="0.39997558519241921"/>
      </right>
      <top/>
      <bottom style="thin">
        <color theme="5" tint="0.39997558519241921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rgb="FFB3B3FF"/>
      </right>
      <top/>
      <bottom style="thin">
        <color rgb="FFB8DEB8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/>
    <xf numFmtId="0" fontId="4" fillId="0" borderId="0" applyNumberFormat="0" applyFill="0" applyBorder="0" applyAlignment="0" applyProtection="0"/>
  </cellStyleXfs>
  <cellXfs count="80">
    <xf numFmtId="0" fontId="0" fillId="0" borderId="0" xfId="0"/>
    <xf numFmtId="0" fontId="5" fillId="4" borderId="0" xfId="2" applyFill="1"/>
    <xf numFmtId="0" fontId="5" fillId="4" borderId="0" xfId="2" applyFill="1" applyAlignment="1">
      <alignment horizontal="left"/>
    </xf>
    <xf numFmtId="0" fontId="7" fillId="4" borderId="0" xfId="3" applyFont="1" applyFill="1"/>
    <xf numFmtId="164" fontId="5" fillId="4" borderId="0" xfId="2" applyNumberFormat="1" applyFill="1" applyAlignment="1">
      <alignment horizontal="left"/>
    </xf>
    <xf numFmtId="0" fontId="8" fillId="0" borderId="0" xfId="1" applyFont="1" applyFill="1"/>
    <xf numFmtId="0" fontId="8" fillId="0" borderId="0" xfId="3" applyFont="1" applyAlignment="1"/>
    <xf numFmtId="0" fontId="9" fillId="4" borderId="0" xfId="2" applyFont="1" applyFill="1" applyAlignment="1">
      <alignment vertical="top"/>
    </xf>
    <xf numFmtId="0" fontId="5" fillId="4" borderId="0" xfId="2" applyFill="1" applyAlignment="1">
      <alignment vertical="top"/>
    </xf>
    <xf numFmtId="0" fontId="5" fillId="4" borderId="0" xfId="2" applyFill="1" applyAlignment="1">
      <alignment horizontal="right"/>
    </xf>
    <xf numFmtId="0" fontId="5" fillId="0" borderId="0" xfId="2"/>
    <xf numFmtId="0" fontId="8" fillId="0" borderId="0" xfId="1" applyFont="1" applyFill="1" applyAlignment="1">
      <alignment horizontal="left"/>
    </xf>
    <xf numFmtId="0" fontId="0" fillId="0" borderId="4" xfId="0" applyBorder="1"/>
    <xf numFmtId="0" fontId="0" fillId="0" borderId="6" xfId="0" applyBorder="1"/>
    <xf numFmtId="0" fontId="3" fillId="5" borderId="1" xfId="0" applyFont="1" applyFill="1" applyBorder="1"/>
    <xf numFmtId="0" fontId="3" fillId="5" borderId="2" xfId="0" applyFont="1" applyFill="1" applyBorder="1"/>
    <xf numFmtId="0" fontId="3" fillId="5" borderId="3" xfId="0" applyFont="1" applyFill="1" applyBorder="1"/>
    <xf numFmtId="165" fontId="0" fillId="0" borderId="0" xfId="0" applyNumberFormat="1"/>
    <xf numFmtId="0" fontId="0" fillId="0" borderId="7" xfId="0" applyBorder="1"/>
    <xf numFmtId="165" fontId="0" fillId="0" borderId="7" xfId="0" applyNumberFormat="1" applyBorder="1"/>
    <xf numFmtId="166" fontId="0" fillId="0" borderId="5" xfId="0" applyNumberFormat="1" applyBorder="1"/>
    <xf numFmtId="166" fontId="0" fillId="0" borderId="8" xfId="0" applyNumberFormat="1" applyBorder="1"/>
    <xf numFmtId="166" fontId="0" fillId="0" borderId="0" xfId="0" applyNumberFormat="1"/>
    <xf numFmtId="0" fontId="2" fillId="0" borderId="0" xfId="0" applyFont="1"/>
    <xf numFmtId="0" fontId="3" fillId="2" borderId="3" xfId="0" applyFont="1" applyFill="1" applyBorder="1"/>
    <xf numFmtId="165" fontId="0" fillId="0" borderId="5" xfId="0" applyNumberFormat="1" applyBorder="1"/>
    <xf numFmtId="165" fontId="0" fillId="0" borderId="8" xfId="0" applyNumberFormat="1" applyBorder="1"/>
    <xf numFmtId="166" fontId="0" fillId="0" borderId="7" xfId="0" applyNumberFormat="1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15" fillId="0" borderId="0" xfId="0" applyFont="1"/>
    <xf numFmtId="0" fontId="3" fillId="2" borderId="12" xfId="0" applyFont="1" applyFill="1" applyBorder="1"/>
    <xf numFmtId="0" fontId="3" fillId="2" borderId="13" xfId="0" applyFont="1" applyFill="1" applyBorder="1"/>
    <xf numFmtId="0" fontId="3" fillId="2" borderId="14" xfId="0" applyFont="1" applyFill="1" applyBorder="1"/>
    <xf numFmtId="165" fontId="0" fillId="0" borderId="16" xfId="0" applyNumberFormat="1" applyBorder="1"/>
    <xf numFmtId="0" fontId="0" fillId="0" borderId="10" xfId="0" applyBorder="1"/>
    <xf numFmtId="165" fontId="0" fillId="0" borderId="11" xfId="0" applyNumberFormat="1" applyBorder="1"/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3" borderId="17" xfId="0" applyFont="1" applyFill="1" applyBorder="1"/>
    <xf numFmtId="0" fontId="0" fillId="0" borderId="18" xfId="0" applyBorder="1"/>
    <xf numFmtId="165" fontId="0" fillId="0" borderId="9" xfId="0" applyNumberFormat="1" applyBorder="1"/>
    <xf numFmtId="0" fontId="3" fillId="5" borderId="4" xfId="0" applyFont="1" applyFill="1" applyBorder="1"/>
    <xf numFmtId="0" fontId="3" fillId="5" borderId="0" xfId="0" applyFont="1" applyFill="1"/>
    <xf numFmtId="0" fontId="0" fillId="0" borderId="0" xfId="0" applyAlignment="1">
      <alignment horizontal="center" vertic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5" fillId="2" borderId="0" xfId="0" applyFont="1" applyFill="1"/>
    <xf numFmtId="0" fontId="15" fillId="2" borderId="5" xfId="0" applyFont="1" applyFill="1" applyBorder="1"/>
    <xf numFmtId="0" fontId="11" fillId="5" borderId="1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left" vertical="center" wrapText="1"/>
    </xf>
    <xf numFmtId="0" fontId="11" fillId="2" borderId="3" xfId="0" applyFont="1" applyFill="1" applyBorder="1"/>
    <xf numFmtId="0" fontId="2" fillId="0" borderId="4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2" fillId="0" borderId="5" xfId="0" applyFont="1" applyBorder="1"/>
    <xf numFmtId="0" fontId="2" fillId="0" borderId="4" xfId="0" applyFont="1" applyBorder="1"/>
    <xf numFmtId="0" fontId="14" fillId="0" borderId="4" xfId="0" applyFont="1" applyBorder="1"/>
    <xf numFmtId="0" fontId="2" fillId="0" borderId="22" xfId="0" applyFont="1" applyBorder="1"/>
    <xf numFmtId="0" fontId="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3" fillId="2" borderId="3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1" applyFont="1" applyFill="1" applyAlignment="1">
      <alignment horizontal="left"/>
    </xf>
    <xf numFmtId="0" fontId="6" fillId="4" borderId="0" xfId="2" applyFont="1" applyFill="1" applyAlignment="1">
      <alignment horizontal="left"/>
    </xf>
    <xf numFmtId="0" fontId="1" fillId="4" borderId="0" xfId="2" applyFont="1" applyFill="1" applyAlignment="1">
      <alignment vertical="top" wrapText="1"/>
    </xf>
    <xf numFmtId="0" fontId="5" fillId="4" borderId="0" xfId="2" applyFill="1" applyAlignment="1">
      <alignment vertical="top" wrapText="1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Border="1"/>
    <xf numFmtId="165" fontId="0" fillId="0" borderId="0" xfId="0" applyNumberFormat="1" applyBorder="1"/>
    <xf numFmtId="0" fontId="10" fillId="0" borderId="0" xfId="0" applyFont="1" applyAlignment="1">
      <alignment vertical="center"/>
    </xf>
    <xf numFmtId="0" fontId="4" fillId="0" borderId="0" xfId="1" applyFill="1"/>
  </cellXfs>
  <cellStyles count="4">
    <cellStyle name="Hyperlink" xfId="1" builtinId="8"/>
    <cellStyle name="Hyperlink 3" xfId="3" xr:uid="{00000000-0005-0000-0000-000001000000}"/>
    <cellStyle name="Normal" xfId="0" builtinId="0"/>
    <cellStyle name="Normal 3" xfId="2" xr:uid="{00000000-0005-0000-0000-000003000000}"/>
  </cellStyles>
  <dxfs count="0"/>
  <tableStyles count="0" defaultTableStyle="TableStyleMedium2" defaultPivotStyle="PivotStyleLight16"/>
  <colors>
    <mruColors>
      <color rgb="FFB3B3FF"/>
      <color rgb="FFE7E7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ablebits.com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ablebits.com/excel-suite/index.php?visitfrom=xls-book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180897</xdr:colOff>
      <xdr:row>1</xdr:row>
      <xdr:rowOff>180022</xdr:rowOff>
    </xdr:to>
    <xdr:pic>
      <xdr:nvPicPr>
        <xdr:cNvPr id="2" name="Рисунок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3D4055-FB5D-49DE-A6F2-1037FF245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314325" y="190500"/>
          <a:ext cx="1228647" cy="180022"/>
        </a:xfrm>
        <a:prstGeom prst="rect">
          <a:avLst/>
        </a:prstGeom>
      </xdr:spPr>
    </xdr:pic>
    <xdr:clientData/>
  </xdr:twoCellAnchor>
  <xdr:twoCellAnchor editAs="oneCell">
    <xdr:from>
      <xdr:col>1</xdr:col>
      <xdr:colOff>9525</xdr:colOff>
      <xdr:row>20</xdr:row>
      <xdr:rowOff>161925</xdr:rowOff>
    </xdr:from>
    <xdr:to>
      <xdr:col>2</xdr:col>
      <xdr:colOff>5012013</xdr:colOff>
      <xdr:row>26</xdr:row>
      <xdr:rowOff>79965</xdr:rowOff>
    </xdr:to>
    <xdr:pic>
      <xdr:nvPicPr>
        <xdr:cNvPr id="3" name="Рисунок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2C0B35-DFA8-4373-828E-E6150747A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323850" y="5257800"/>
          <a:ext cx="6050238" cy="10610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304800</xdr:colOff>
      <xdr:row>20</xdr:row>
      <xdr:rowOff>176212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9311F81-ADBA-49C2-83CD-717F3BC0FC3B}"/>
            </a:ext>
          </a:extLst>
        </xdr:cNvPr>
        <xdr:cNvSpPr txBox="1"/>
      </xdr:nvSpPr>
      <xdr:spPr>
        <a:xfrm>
          <a:off x="14316075" y="4776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blebits.com/office-addins-blog/excel-trimrange-function/%20https:/www.ablebits.com/office-addins-blog/excel-trimrange-function/" TargetMode="External"/><Relationship Id="rId1" Type="http://schemas.openxmlformats.org/officeDocument/2006/relationships/hyperlink" Target="https://www.ablebits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G23"/>
  <sheetViews>
    <sheetView showGridLines="0" tabSelected="1" zoomScaleNormal="100" workbookViewId="0">
      <selection activeCell="B4" sqref="B4:F4"/>
    </sheetView>
  </sheetViews>
  <sheetFormatPr defaultColWidth="9.140625" defaultRowHeight="15" x14ac:dyDescent="0.25"/>
  <cols>
    <col min="1" max="1" width="4.7109375" style="1" customWidth="1"/>
    <col min="2" max="2" width="15.7109375" style="1" customWidth="1"/>
    <col min="3" max="3" width="75.28515625" style="1" customWidth="1"/>
    <col min="4" max="16384" width="9.140625" style="1"/>
  </cols>
  <sheetData>
    <row r="2" spans="1:7" ht="20.25" customHeight="1" x14ac:dyDescent="0.25"/>
    <row r="3" spans="1:7" ht="15" customHeight="1" x14ac:dyDescent="0.25"/>
    <row r="4" spans="1:7" ht="35.25" x14ac:dyDescent="0.55000000000000004">
      <c r="B4" s="67" t="s">
        <v>8</v>
      </c>
      <c r="C4" s="67"/>
      <c r="D4" s="67"/>
      <c r="E4" s="67"/>
      <c r="F4" s="67"/>
    </row>
    <row r="6" spans="1:7" ht="45.75" customHeight="1" x14ac:dyDescent="0.25">
      <c r="B6" s="68" t="s">
        <v>103</v>
      </c>
      <c r="C6" s="69"/>
    </row>
    <row r="7" spans="1:7" x14ac:dyDescent="0.25">
      <c r="B7" s="2" t="s">
        <v>1</v>
      </c>
      <c r="C7" s="3" t="s">
        <v>2</v>
      </c>
    </row>
    <row r="8" spans="1:7" x14ac:dyDescent="0.25">
      <c r="B8" s="2" t="s">
        <v>3</v>
      </c>
      <c r="C8" s="4">
        <v>46091</v>
      </c>
    </row>
    <row r="9" spans="1:7" x14ac:dyDescent="0.25">
      <c r="B9" s="2" t="s">
        <v>4</v>
      </c>
      <c r="C9" s="5" t="s">
        <v>104</v>
      </c>
      <c r="D9" s="6"/>
      <c r="E9" s="6"/>
      <c r="F9" s="6"/>
      <c r="G9" s="6"/>
    </row>
    <row r="10" spans="1:7" x14ac:dyDescent="0.25">
      <c r="B10" s="2"/>
      <c r="C10" s="3"/>
    </row>
    <row r="11" spans="1:7" x14ac:dyDescent="0.25">
      <c r="B11" s="7" t="s">
        <v>5</v>
      </c>
      <c r="C11" s="8"/>
    </row>
    <row r="12" spans="1:7" x14ac:dyDescent="0.25">
      <c r="A12" s="9" t="s">
        <v>6</v>
      </c>
      <c r="B12" s="66" t="s">
        <v>99</v>
      </c>
      <c r="C12" s="66"/>
    </row>
    <row r="13" spans="1:7" x14ac:dyDescent="0.25">
      <c r="A13" s="9" t="s">
        <v>6</v>
      </c>
      <c r="B13" s="66" t="s">
        <v>97</v>
      </c>
      <c r="C13" s="66"/>
    </row>
    <row r="14" spans="1:7" x14ac:dyDescent="0.25">
      <c r="A14" s="9" t="s">
        <v>6</v>
      </c>
      <c r="B14" s="66" t="s">
        <v>100</v>
      </c>
      <c r="C14" s="66"/>
    </row>
    <row r="15" spans="1:7" x14ac:dyDescent="0.25">
      <c r="A15" s="9" t="s">
        <v>6</v>
      </c>
      <c r="B15" s="66" t="s">
        <v>105</v>
      </c>
      <c r="C15" s="66"/>
    </row>
    <row r="16" spans="1:7" x14ac:dyDescent="0.25">
      <c r="A16" s="9" t="s">
        <v>6</v>
      </c>
      <c r="B16" s="66" t="s">
        <v>101</v>
      </c>
      <c r="C16" s="66"/>
    </row>
    <row r="17" spans="1:7" x14ac:dyDescent="0.25">
      <c r="A17" s="9" t="s">
        <v>6</v>
      </c>
      <c r="B17" s="66" t="s">
        <v>102</v>
      </c>
      <c r="C17" s="66"/>
    </row>
    <row r="18" spans="1:7" x14ac:dyDescent="0.25">
      <c r="A18" s="9" t="s">
        <v>6</v>
      </c>
      <c r="B18" s="66" t="s">
        <v>94</v>
      </c>
      <c r="C18" s="66"/>
    </row>
    <row r="19" spans="1:7" x14ac:dyDescent="0.25">
      <c r="A19" s="9" t="s">
        <v>6</v>
      </c>
      <c r="B19" s="79" t="s">
        <v>108</v>
      </c>
      <c r="C19" s="11"/>
    </row>
    <row r="20" spans="1:7" x14ac:dyDescent="0.25">
      <c r="A20" s="9"/>
      <c r="B20" s="11"/>
      <c r="C20" s="11"/>
    </row>
    <row r="21" spans="1:7" s="10" customFormat="1" x14ac:dyDescent="0.25"/>
    <row r="23" spans="1:7" x14ac:dyDescent="0.25">
      <c r="G23" s="1" t="s">
        <v>0</v>
      </c>
    </row>
  </sheetData>
  <mergeCells count="9">
    <mergeCell ref="B15:C15"/>
    <mergeCell ref="B16:C16"/>
    <mergeCell ref="B17:C17"/>
    <mergeCell ref="B18:C18"/>
    <mergeCell ref="B4:F4"/>
    <mergeCell ref="B6:C6"/>
    <mergeCell ref="B12:C12"/>
    <mergeCell ref="B13:C13"/>
    <mergeCell ref="B14:C14"/>
  </mergeCells>
  <hyperlinks>
    <hyperlink ref="C7" r:id="rId1" display="https://www.Ablebits.com" xr:uid="{00000000-0004-0000-0000-000000000000}"/>
    <hyperlink ref="C9" r:id="rId2" xr:uid="{368C2910-EC7A-402A-85FC-FD54EB640B1B}"/>
    <hyperlink ref="B12:C12" location="'TRIMRANGE function'!A1" display="Excel TRIMRANGE function " xr:uid="{2553595F-11F7-4C78-A176-7C1272A789CC}"/>
    <hyperlink ref="B13:C13" location="'Trim reference'!A1" display="Trim reference" xr:uid="{98866613-5FA3-4C82-838D-8C8031D950F7}"/>
    <hyperlink ref="B14:C14" location="'Basic TRIMRANGE formula'!A1" display="Basic TRIMRANGE formula" xr:uid="{C8609154-62E7-4E42-BA40-1537D814F8F2}"/>
    <hyperlink ref="B15:C15" location="'Handle column headers'!A1" display="Handling column headers" xr:uid="{4EFEF992-8BF3-4BE1-A296-29DE8A835741}"/>
    <hyperlink ref="B16:C16" location="'TOCOL formula'!A1" display="TOCOL formula as an alternative solution" xr:uid="{77CCB3B9-0FDA-4BFB-8D98-52681C3348BE}"/>
    <hyperlink ref="B17:C17" location="'Emoji formula'!A1" display="Create an expandable dynamic array for another function" xr:uid="{61753806-E86A-4012-9523-FEEC90EB71F9}"/>
    <hyperlink ref="B18:C18" location="'Last rows'!A1" display="Return last N rows from an expanding dataset" xr:uid="{834921DB-510D-406B-910F-BB3C31C37549}"/>
    <hyperlink ref="B19" location="'Dynamic named ranges'!A1" display="Create dynamic named ranges for XLOOKUP" xr:uid="{62892A91-B074-4EC3-8E8E-BB15E8D99DA4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32476-6B21-4873-9896-BCCF67E3FC1E}">
  <dimension ref="A1:J31"/>
  <sheetViews>
    <sheetView showGridLines="0" workbookViewId="0">
      <selection activeCell="G4" sqref="G4"/>
    </sheetView>
  </sheetViews>
  <sheetFormatPr defaultRowHeight="15" x14ac:dyDescent="0.25"/>
  <cols>
    <col min="1" max="1" width="3.42578125" customWidth="1"/>
    <col min="2" max="2" width="20" customWidth="1"/>
    <col min="3" max="3" width="9.7109375" bestFit="1" customWidth="1"/>
    <col min="5" max="5" width="12.85546875" bestFit="1" customWidth="1"/>
    <col min="6" max="6" width="13.28515625" customWidth="1"/>
    <col min="7" max="7" width="20.7109375" customWidth="1"/>
    <col min="8" max="10" width="13.28515625" customWidth="1"/>
    <col min="11" max="11" width="6" customWidth="1"/>
    <col min="12" max="12" width="12" customWidth="1"/>
    <col min="13" max="14" width="8.5703125" customWidth="1"/>
  </cols>
  <sheetData>
    <row r="1" spans="1:10" ht="25.5" customHeight="1" x14ac:dyDescent="0.3">
      <c r="A1" s="46"/>
      <c r="G1" s="65" t="s">
        <v>96</v>
      </c>
      <c r="H1" s="65"/>
      <c r="I1" s="65"/>
      <c r="J1" s="65"/>
    </row>
    <row r="2" spans="1:10" ht="25.5" customHeight="1" x14ac:dyDescent="0.25">
      <c r="A2" s="47"/>
      <c r="G2" s="70" t="s">
        <v>95</v>
      </c>
      <c r="H2" s="70"/>
      <c r="I2" s="70"/>
      <c r="J2" s="70"/>
    </row>
    <row r="3" spans="1:10" ht="15.75" customHeight="1" x14ac:dyDescent="0.25">
      <c r="A3" s="47"/>
      <c r="G3" s="45"/>
      <c r="H3" s="45"/>
      <c r="I3" s="45"/>
      <c r="J3" s="45"/>
    </row>
    <row r="4" spans="1:10" ht="17.25" customHeight="1" x14ac:dyDescent="0.25">
      <c r="A4" s="47"/>
      <c r="B4" t="s">
        <v>9</v>
      </c>
      <c r="C4" t="s">
        <v>45</v>
      </c>
      <c r="D4" t="s">
        <v>44</v>
      </c>
      <c r="E4" t="s">
        <v>46</v>
      </c>
      <c r="G4" s="14" t="str" cm="1">
        <f t="array" ref="G4:J27">_xlfn.TRIMRANGE(B:E)</f>
        <v>Item</v>
      </c>
      <c r="H4" s="15" t="str">
        <v>Units sold</v>
      </c>
      <c r="I4" s="15" t="str">
        <v>Price</v>
      </c>
      <c r="J4" s="16" t="str">
        <v>Sales amount</v>
      </c>
    </row>
    <row r="5" spans="1:10" ht="17.25" customHeight="1" x14ac:dyDescent="0.25">
      <c r="A5" s="47"/>
      <c r="B5" t="s">
        <v>11</v>
      </c>
      <c r="C5">
        <v>18</v>
      </c>
      <c r="D5" s="17">
        <v>35</v>
      </c>
      <c r="E5" s="17">
        <v>630</v>
      </c>
      <c r="G5" s="12" t="str">
        <v>Laptop Stand</v>
      </c>
      <c r="H5">
        <v>18</v>
      </c>
      <c r="I5" s="17">
        <v>35</v>
      </c>
      <c r="J5" s="25">
        <v>630</v>
      </c>
    </row>
    <row r="6" spans="1:10" ht="17.25" customHeight="1" x14ac:dyDescent="0.25">
      <c r="A6" s="47"/>
      <c r="B6" t="s">
        <v>13</v>
      </c>
      <c r="C6">
        <v>42</v>
      </c>
      <c r="D6" s="17">
        <v>18</v>
      </c>
      <c r="E6" s="17">
        <v>756</v>
      </c>
      <c r="G6" s="12" t="str">
        <v>Wireless Mouse</v>
      </c>
      <c r="H6">
        <v>42</v>
      </c>
      <c r="I6" s="17">
        <v>18</v>
      </c>
      <c r="J6" s="25">
        <v>756</v>
      </c>
    </row>
    <row r="7" spans="1:10" ht="17.25" customHeight="1" x14ac:dyDescent="0.25">
      <c r="A7" s="47"/>
      <c r="B7" t="s">
        <v>14</v>
      </c>
      <c r="C7">
        <v>15</v>
      </c>
      <c r="D7" s="17">
        <v>85</v>
      </c>
      <c r="E7" s="17">
        <v>1275</v>
      </c>
      <c r="G7" s="12" t="str">
        <v>Mechanical Keyboard</v>
      </c>
      <c r="H7">
        <v>15</v>
      </c>
      <c r="I7" s="17">
        <v>85</v>
      </c>
      <c r="J7" s="25">
        <v>1275</v>
      </c>
    </row>
    <row r="8" spans="1:10" ht="17.25" customHeight="1" x14ac:dyDescent="0.25">
      <c r="A8" s="47"/>
      <c r="B8" t="s">
        <v>15</v>
      </c>
      <c r="C8">
        <v>27</v>
      </c>
      <c r="D8" s="17">
        <v>42</v>
      </c>
      <c r="E8" s="17">
        <v>1134</v>
      </c>
      <c r="G8" s="12" t="str">
        <v>USB-C Hub</v>
      </c>
      <c r="H8">
        <v>27</v>
      </c>
      <c r="I8" s="17">
        <v>42</v>
      </c>
      <c r="J8" s="25">
        <v>1134</v>
      </c>
    </row>
    <row r="9" spans="1:10" ht="17.25" customHeight="1" x14ac:dyDescent="0.25">
      <c r="A9" s="47"/>
      <c r="B9" t="s">
        <v>16</v>
      </c>
      <c r="C9">
        <v>12</v>
      </c>
      <c r="D9" s="17">
        <v>120</v>
      </c>
      <c r="E9" s="17">
        <v>1440</v>
      </c>
      <c r="G9" s="12" t="str">
        <v>External SSD</v>
      </c>
      <c r="H9">
        <v>12</v>
      </c>
      <c r="I9" s="17">
        <v>120</v>
      </c>
      <c r="J9" s="25">
        <v>1440</v>
      </c>
    </row>
    <row r="10" spans="1:10" ht="17.25" customHeight="1" x14ac:dyDescent="0.25">
      <c r="A10" s="47"/>
      <c r="B10" t="s">
        <v>18</v>
      </c>
      <c r="C10">
        <v>9</v>
      </c>
      <c r="D10" s="17">
        <v>210</v>
      </c>
      <c r="E10" s="17">
        <v>1890</v>
      </c>
      <c r="G10" s="12" t="str">
        <v>Portable Monitor</v>
      </c>
      <c r="H10">
        <v>9</v>
      </c>
      <c r="I10" s="17">
        <v>210</v>
      </c>
      <c r="J10" s="25">
        <v>1890</v>
      </c>
    </row>
    <row r="11" spans="1:10" ht="17.25" customHeight="1" x14ac:dyDescent="0.25">
      <c r="A11" s="47"/>
      <c r="B11" t="s">
        <v>7</v>
      </c>
      <c r="C11">
        <v>14</v>
      </c>
      <c r="D11" s="17">
        <v>160</v>
      </c>
      <c r="E11" s="17">
        <v>2240</v>
      </c>
      <c r="G11" s="12" t="str">
        <v>Headphones</v>
      </c>
      <c r="H11">
        <v>14</v>
      </c>
      <c r="I11" s="17">
        <v>160</v>
      </c>
      <c r="J11" s="25">
        <v>2240</v>
      </c>
    </row>
    <row r="12" spans="1:10" ht="17.25" customHeight="1" x14ac:dyDescent="0.25">
      <c r="A12" s="47"/>
      <c r="B12" t="s">
        <v>22</v>
      </c>
      <c r="C12">
        <v>23</v>
      </c>
      <c r="D12" s="17">
        <v>75</v>
      </c>
      <c r="E12" s="17">
        <v>1725</v>
      </c>
      <c r="G12" s="12" t="str">
        <v>Bluetooth Speaker</v>
      </c>
      <c r="H12">
        <v>23</v>
      </c>
      <c r="I12" s="17">
        <v>75</v>
      </c>
      <c r="J12" s="25">
        <v>1725</v>
      </c>
    </row>
    <row r="13" spans="1:10" ht="17.25" customHeight="1" x14ac:dyDescent="0.25">
      <c r="A13" s="47"/>
      <c r="B13" t="s">
        <v>23</v>
      </c>
      <c r="C13">
        <v>31</v>
      </c>
      <c r="D13" s="17">
        <v>45</v>
      </c>
      <c r="E13" s="17">
        <v>1395</v>
      </c>
      <c r="G13" s="12" t="str">
        <v>Webcam HD</v>
      </c>
      <c r="H13">
        <v>31</v>
      </c>
      <c r="I13" s="17">
        <v>45</v>
      </c>
      <c r="J13" s="25">
        <v>1395</v>
      </c>
    </row>
    <row r="14" spans="1:10" ht="17.25" customHeight="1" x14ac:dyDescent="0.25">
      <c r="A14" s="47"/>
      <c r="B14" t="s">
        <v>24</v>
      </c>
      <c r="C14">
        <v>20</v>
      </c>
      <c r="D14" s="17">
        <v>28</v>
      </c>
      <c r="E14" s="17">
        <v>560</v>
      </c>
      <c r="G14" s="12" t="str">
        <v>Desk Lamp LED</v>
      </c>
      <c r="H14">
        <v>20</v>
      </c>
      <c r="I14" s="17">
        <v>28</v>
      </c>
      <c r="J14" s="25">
        <v>560</v>
      </c>
    </row>
    <row r="15" spans="1:10" ht="17.25" customHeight="1" x14ac:dyDescent="0.25">
      <c r="A15" s="47"/>
      <c r="B15" t="s">
        <v>26</v>
      </c>
      <c r="C15">
        <v>6</v>
      </c>
      <c r="D15" s="17">
        <v>320</v>
      </c>
      <c r="E15" s="17">
        <v>1920</v>
      </c>
      <c r="G15" s="12" t="str">
        <v>Office Chair</v>
      </c>
      <c r="H15">
        <v>6</v>
      </c>
      <c r="I15" s="17">
        <v>320</v>
      </c>
      <c r="J15" s="25">
        <v>1920</v>
      </c>
    </row>
    <row r="16" spans="1:10" ht="17.25" customHeight="1" x14ac:dyDescent="0.25">
      <c r="A16" s="47"/>
      <c r="B16" t="s">
        <v>28</v>
      </c>
      <c r="C16">
        <v>4</v>
      </c>
      <c r="D16" s="17">
        <v>540</v>
      </c>
      <c r="E16" s="17">
        <v>2160</v>
      </c>
      <c r="G16" s="12" t="str">
        <v>Adjustable Desk</v>
      </c>
      <c r="H16">
        <v>4</v>
      </c>
      <c r="I16" s="17">
        <v>540</v>
      </c>
      <c r="J16" s="25">
        <v>2160</v>
      </c>
    </row>
    <row r="17" spans="1:10" ht="17.25" customHeight="1" x14ac:dyDescent="0.25">
      <c r="A17" s="47"/>
      <c r="B17" t="s">
        <v>29</v>
      </c>
      <c r="C17">
        <v>36</v>
      </c>
      <c r="D17" s="17">
        <v>22</v>
      </c>
      <c r="E17" s="17">
        <v>792</v>
      </c>
      <c r="G17" s="12" t="str">
        <v>Laptop Sleeve</v>
      </c>
      <c r="H17">
        <v>36</v>
      </c>
      <c r="I17" s="17">
        <v>22</v>
      </c>
      <c r="J17" s="25">
        <v>792</v>
      </c>
    </row>
    <row r="18" spans="1:10" ht="17.25" customHeight="1" x14ac:dyDescent="0.25">
      <c r="A18" s="47"/>
      <c r="B18" t="s">
        <v>30</v>
      </c>
      <c r="C18">
        <v>29</v>
      </c>
      <c r="D18" s="17">
        <v>34</v>
      </c>
      <c r="E18" s="17">
        <v>986</v>
      </c>
      <c r="G18" s="12" t="str">
        <v>Power Bank</v>
      </c>
      <c r="H18">
        <v>29</v>
      </c>
      <c r="I18" s="17">
        <v>34</v>
      </c>
      <c r="J18" s="25">
        <v>986</v>
      </c>
    </row>
    <row r="19" spans="1:10" ht="17.25" customHeight="1" x14ac:dyDescent="0.25">
      <c r="A19" s="47"/>
      <c r="B19" t="s">
        <v>31</v>
      </c>
      <c r="C19">
        <v>25</v>
      </c>
      <c r="D19" s="17">
        <v>19</v>
      </c>
      <c r="E19" s="17">
        <v>475</v>
      </c>
      <c r="G19" s="12" t="str">
        <v>Smart Plug</v>
      </c>
      <c r="H19">
        <v>25</v>
      </c>
      <c r="I19" s="17">
        <v>19</v>
      </c>
      <c r="J19" s="25">
        <v>475</v>
      </c>
    </row>
    <row r="20" spans="1:10" ht="17.25" customHeight="1" x14ac:dyDescent="0.25">
      <c r="A20" s="47"/>
      <c r="B20" t="s">
        <v>33</v>
      </c>
      <c r="C20">
        <v>11</v>
      </c>
      <c r="D20" s="17">
        <v>95</v>
      </c>
      <c r="E20" s="17">
        <v>1045</v>
      </c>
      <c r="G20" s="12" t="str">
        <v>Wi-Fi Router</v>
      </c>
      <c r="H20">
        <v>11</v>
      </c>
      <c r="I20" s="17">
        <v>95</v>
      </c>
      <c r="J20" s="25">
        <v>1045</v>
      </c>
    </row>
    <row r="21" spans="1:10" ht="17.25" customHeight="1" x14ac:dyDescent="0.25">
      <c r="A21" s="47"/>
      <c r="B21" t="s">
        <v>35</v>
      </c>
      <c r="C21">
        <v>33</v>
      </c>
      <c r="D21" s="17">
        <v>14</v>
      </c>
      <c r="E21" s="17">
        <v>462</v>
      </c>
      <c r="G21" s="12" t="str">
        <v>Ethernet Cable Pack</v>
      </c>
      <c r="H21">
        <v>33</v>
      </c>
      <c r="I21" s="17">
        <v>14</v>
      </c>
      <c r="J21" s="25">
        <v>462</v>
      </c>
    </row>
    <row r="22" spans="1:10" ht="17.25" customHeight="1" x14ac:dyDescent="0.25">
      <c r="A22" s="47"/>
      <c r="B22" t="s">
        <v>36</v>
      </c>
      <c r="C22">
        <v>8</v>
      </c>
      <c r="D22" s="17">
        <v>150</v>
      </c>
      <c r="E22" s="17">
        <v>1200</v>
      </c>
      <c r="G22" s="12" t="str">
        <v>Docking Station</v>
      </c>
      <c r="H22">
        <v>8</v>
      </c>
      <c r="I22" s="17">
        <v>150</v>
      </c>
      <c r="J22" s="25">
        <v>1200</v>
      </c>
    </row>
    <row r="23" spans="1:10" ht="17.25" customHeight="1" x14ac:dyDescent="0.25">
      <c r="A23" s="47"/>
      <c r="B23" t="s">
        <v>37</v>
      </c>
      <c r="C23">
        <v>7</v>
      </c>
      <c r="D23" s="17">
        <v>280</v>
      </c>
      <c r="E23" s="17">
        <v>1960</v>
      </c>
      <c r="G23" s="12" t="str">
        <v>Monitor 27"</v>
      </c>
      <c r="H23">
        <v>7</v>
      </c>
      <c r="I23" s="17">
        <v>280</v>
      </c>
      <c r="J23" s="25">
        <v>1960</v>
      </c>
    </row>
    <row r="24" spans="1:10" ht="17.25" customHeight="1" x14ac:dyDescent="0.25">
      <c r="A24" s="47"/>
      <c r="B24" t="s">
        <v>38</v>
      </c>
      <c r="C24">
        <v>10</v>
      </c>
      <c r="D24" s="17">
        <v>140</v>
      </c>
      <c r="E24" s="17">
        <v>1400</v>
      </c>
      <c r="G24" s="12" t="str">
        <v>Graphic Tablet</v>
      </c>
      <c r="H24">
        <v>10</v>
      </c>
      <c r="I24" s="17">
        <v>140</v>
      </c>
      <c r="J24" s="25">
        <v>1400</v>
      </c>
    </row>
    <row r="25" spans="1:10" ht="17.25" customHeight="1" x14ac:dyDescent="0.25">
      <c r="A25" s="47"/>
      <c r="B25" t="s">
        <v>40</v>
      </c>
      <c r="C25">
        <v>17</v>
      </c>
      <c r="D25" s="17">
        <v>32</v>
      </c>
      <c r="E25" s="17">
        <v>544</v>
      </c>
      <c r="G25" s="12" t="str">
        <v>Laptop Cooling Pad</v>
      </c>
      <c r="H25">
        <v>17</v>
      </c>
      <c r="I25" s="17">
        <v>32</v>
      </c>
      <c r="J25" s="25">
        <v>544</v>
      </c>
    </row>
    <row r="26" spans="1:10" ht="17.25" customHeight="1" x14ac:dyDescent="0.25">
      <c r="A26" s="47"/>
      <c r="B26" t="s">
        <v>41</v>
      </c>
      <c r="C26">
        <v>21</v>
      </c>
      <c r="D26" s="17">
        <v>16</v>
      </c>
      <c r="E26" s="17">
        <v>336</v>
      </c>
      <c r="G26" s="12" t="str">
        <v>Desk Organizer</v>
      </c>
      <c r="H26">
        <v>21</v>
      </c>
      <c r="I26" s="17">
        <v>16</v>
      </c>
      <c r="J26" s="25">
        <v>336</v>
      </c>
    </row>
    <row r="27" spans="1:10" ht="17.25" customHeight="1" x14ac:dyDescent="0.25">
      <c r="A27" s="47"/>
      <c r="B27" t="s">
        <v>42</v>
      </c>
      <c r="C27">
        <v>24</v>
      </c>
      <c r="D27" s="17">
        <v>27</v>
      </c>
      <c r="E27" s="17">
        <v>648</v>
      </c>
      <c r="G27" s="13" t="str">
        <v>Surge Protector</v>
      </c>
      <c r="H27" s="18">
        <v>24</v>
      </c>
      <c r="I27" s="19">
        <v>27</v>
      </c>
      <c r="J27" s="26">
        <v>648</v>
      </c>
    </row>
    <row r="28" spans="1:10" ht="17.25" customHeight="1" x14ac:dyDescent="0.25">
      <c r="A28" s="47"/>
    </row>
    <row r="29" spans="1:10" ht="17.25" customHeight="1" x14ac:dyDescent="0.25">
      <c r="A29" s="47"/>
    </row>
    <row r="30" spans="1:10" x14ac:dyDescent="0.25">
      <c r="A30" s="47"/>
    </row>
    <row r="31" spans="1:10" x14ac:dyDescent="0.25">
      <c r="A31" s="48"/>
    </row>
  </sheetData>
  <mergeCells count="2">
    <mergeCell ref="G1:J1"/>
    <mergeCell ref="G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582642-66A1-4177-A806-1804891FAB72}">
  <dimension ref="A1:J30"/>
  <sheetViews>
    <sheetView showGridLines="0" workbookViewId="0">
      <selection activeCell="G3" sqref="G3"/>
    </sheetView>
  </sheetViews>
  <sheetFormatPr defaultRowHeight="15" x14ac:dyDescent="0.25"/>
  <cols>
    <col min="1" max="1" width="3.42578125" customWidth="1"/>
    <col min="2" max="2" width="20" customWidth="1"/>
    <col min="3" max="3" width="9.7109375" bestFit="1" customWidth="1"/>
    <col min="5" max="5" width="12.85546875" bestFit="1" customWidth="1"/>
    <col min="6" max="6" width="13.28515625" customWidth="1"/>
    <col min="7" max="7" width="20.7109375" customWidth="1"/>
    <col min="8" max="10" width="13.28515625" customWidth="1"/>
    <col min="11" max="11" width="6" customWidth="1"/>
    <col min="12" max="12" width="12" customWidth="1"/>
    <col min="13" max="14" width="8.5703125" customWidth="1"/>
  </cols>
  <sheetData>
    <row r="1" spans="1:10" ht="25.5" customHeight="1" x14ac:dyDescent="0.3">
      <c r="A1" s="46"/>
      <c r="G1" s="65" t="s">
        <v>96</v>
      </c>
      <c r="H1" s="65"/>
      <c r="I1" s="65"/>
      <c r="J1" s="65"/>
    </row>
    <row r="2" spans="1:10" ht="15.75" customHeight="1" x14ac:dyDescent="0.25">
      <c r="A2" s="47"/>
      <c r="G2" s="45"/>
      <c r="H2" s="45"/>
      <c r="I2" s="45"/>
      <c r="J2" s="45"/>
    </row>
    <row r="3" spans="1:10" ht="17.25" customHeight="1" x14ac:dyDescent="0.25">
      <c r="A3" s="47"/>
      <c r="B3" t="s">
        <v>9</v>
      </c>
      <c r="C3" t="s">
        <v>45</v>
      </c>
      <c r="D3" t="s">
        <v>44</v>
      </c>
      <c r="E3" t="s">
        <v>46</v>
      </c>
      <c r="G3" s="14" t="str" cm="1">
        <f t="array" ref="G3:J26">_xlfn._TRO_ALL(B:E)</f>
        <v>Item</v>
      </c>
      <c r="H3" s="15" t="str">
        <v>Units sold</v>
      </c>
      <c r="I3" s="15" t="str">
        <v>Price</v>
      </c>
      <c r="J3" s="16" t="str">
        <v>Sales amount</v>
      </c>
    </row>
    <row r="4" spans="1:10" ht="17.25" customHeight="1" x14ac:dyDescent="0.25">
      <c r="A4" s="47"/>
      <c r="B4" t="s">
        <v>11</v>
      </c>
      <c r="C4">
        <v>18</v>
      </c>
      <c r="D4" s="17">
        <v>35</v>
      </c>
      <c r="E4" s="17">
        <v>630</v>
      </c>
      <c r="G4" s="12" t="str">
        <v>Laptop Stand</v>
      </c>
      <c r="H4">
        <v>18</v>
      </c>
      <c r="I4" s="17">
        <v>35</v>
      </c>
      <c r="J4" s="25">
        <v>630</v>
      </c>
    </row>
    <row r="5" spans="1:10" ht="17.25" customHeight="1" x14ac:dyDescent="0.25">
      <c r="A5" s="47"/>
      <c r="B5" t="s">
        <v>13</v>
      </c>
      <c r="C5">
        <v>42</v>
      </c>
      <c r="D5" s="17">
        <v>18</v>
      </c>
      <c r="E5" s="17">
        <v>756</v>
      </c>
      <c r="G5" s="12" t="str">
        <v>Wireless Mouse</v>
      </c>
      <c r="H5">
        <v>42</v>
      </c>
      <c r="I5" s="17">
        <v>18</v>
      </c>
      <c r="J5" s="25">
        <v>756</v>
      </c>
    </row>
    <row r="6" spans="1:10" ht="17.25" customHeight="1" x14ac:dyDescent="0.25">
      <c r="A6" s="47"/>
      <c r="B6" t="s">
        <v>14</v>
      </c>
      <c r="C6">
        <v>15</v>
      </c>
      <c r="D6" s="17">
        <v>85</v>
      </c>
      <c r="E6" s="17">
        <v>1275</v>
      </c>
      <c r="G6" s="12" t="str">
        <v>Mechanical Keyboard</v>
      </c>
      <c r="H6">
        <v>15</v>
      </c>
      <c r="I6" s="17">
        <v>85</v>
      </c>
      <c r="J6" s="25">
        <v>1275</v>
      </c>
    </row>
    <row r="7" spans="1:10" ht="17.25" customHeight="1" x14ac:dyDescent="0.25">
      <c r="A7" s="47"/>
      <c r="B7" t="s">
        <v>15</v>
      </c>
      <c r="C7">
        <v>27</v>
      </c>
      <c r="D7" s="17">
        <v>42</v>
      </c>
      <c r="E7" s="17">
        <v>1134</v>
      </c>
      <c r="G7" s="12" t="str">
        <v>USB-C Hub</v>
      </c>
      <c r="H7">
        <v>27</v>
      </c>
      <c r="I7" s="17">
        <v>42</v>
      </c>
      <c r="J7" s="25">
        <v>1134</v>
      </c>
    </row>
    <row r="8" spans="1:10" ht="17.25" customHeight="1" x14ac:dyDescent="0.25">
      <c r="A8" s="47"/>
      <c r="B8" t="s">
        <v>16</v>
      </c>
      <c r="C8">
        <v>12</v>
      </c>
      <c r="D8" s="17">
        <v>120</v>
      </c>
      <c r="E8" s="17">
        <v>1440</v>
      </c>
      <c r="G8" s="12" t="str">
        <v>External SSD</v>
      </c>
      <c r="H8">
        <v>12</v>
      </c>
      <c r="I8" s="17">
        <v>120</v>
      </c>
      <c r="J8" s="25">
        <v>1440</v>
      </c>
    </row>
    <row r="9" spans="1:10" ht="17.25" customHeight="1" x14ac:dyDescent="0.25">
      <c r="A9" s="47"/>
      <c r="B9" t="s">
        <v>18</v>
      </c>
      <c r="C9">
        <v>9</v>
      </c>
      <c r="D9" s="17">
        <v>210</v>
      </c>
      <c r="E9" s="17">
        <v>1890</v>
      </c>
      <c r="G9" s="12" t="str">
        <v>Portable Monitor</v>
      </c>
      <c r="H9">
        <v>9</v>
      </c>
      <c r="I9" s="17">
        <v>210</v>
      </c>
      <c r="J9" s="25">
        <v>1890</v>
      </c>
    </row>
    <row r="10" spans="1:10" ht="17.25" customHeight="1" x14ac:dyDescent="0.25">
      <c r="A10" s="47"/>
      <c r="B10" t="s">
        <v>7</v>
      </c>
      <c r="C10">
        <v>14</v>
      </c>
      <c r="D10" s="17">
        <v>160</v>
      </c>
      <c r="E10" s="17">
        <v>2240</v>
      </c>
      <c r="G10" s="12" t="str">
        <v>Headphones</v>
      </c>
      <c r="H10">
        <v>14</v>
      </c>
      <c r="I10" s="17">
        <v>160</v>
      </c>
      <c r="J10" s="25">
        <v>2240</v>
      </c>
    </row>
    <row r="11" spans="1:10" ht="17.25" customHeight="1" x14ac:dyDescent="0.25">
      <c r="A11" s="47"/>
      <c r="B11" t="s">
        <v>22</v>
      </c>
      <c r="C11">
        <v>23</v>
      </c>
      <c r="D11" s="17">
        <v>75</v>
      </c>
      <c r="E11" s="17">
        <v>1725</v>
      </c>
      <c r="G11" s="12" t="str">
        <v>Bluetooth Speaker</v>
      </c>
      <c r="H11">
        <v>23</v>
      </c>
      <c r="I11" s="17">
        <v>75</v>
      </c>
      <c r="J11" s="25">
        <v>1725</v>
      </c>
    </row>
    <row r="12" spans="1:10" ht="17.25" customHeight="1" x14ac:dyDescent="0.25">
      <c r="A12" s="47"/>
      <c r="B12" t="s">
        <v>23</v>
      </c>
      <c r="C12">
        <v>31</v>
      </c>
      <c r="D12" s="17">
        <v>45</v>
      </c>
      <c r="E12" s="17">
        <v>1395</v>
      </c>
      <c r="G12" s="12" t="str">
        <v>Webcam HD</v>
      </c>
      <c r="H12">
        <v>31</v>
      </c>
      <c r="I12" s="17">
        <v>45</v>
      </c>
      <c r="J12" s="25">
        <v>1395</v>
      </c>
    </row>
    <row r="13" spans="1:10" ht="17.25" customHeight="1" x14ac:dyDescent="0.25">
      <c r="A13" s="47"/>
      <c r="B13" t="s">
        <v>24</v>
      </c>
      <c r="C13">
        <v>20</v>
      </c>
      <c r="D13" s="17">
        <v>28</v>
      </c>
      <c r="E13" s="17">
        <v>560</v>
      </c>
      <c r="G13" s="12" t="str">
        <v>Desk Lamp LED</v>
      </c>
      <c r="H13">
        <v>20</v>
      </c>
      <c r="I13" s="17">
        <v>28</v>
      </c>
      <c r="J13" s="25">
        <v>560</v>
      </c>
    </row>
    <row r="14" spans="1:10" ht="17.25" customHeight="1" x14ac:dyDescent="0.25">
      <c r="A14" s="47"/>
      <c r="B14" t="s">
        <v>26</v>
      </c>
      <c r="C14">
        <v>6</v>
      </c>
      <c r="D14" s="17">
        <v>320</v>
      </c>
      <c r="E14" s="17">
        <v>1920</v>
      </c>
      <c r="G14" s="12" t="str">
        <v>Office Chair</v>
      </c>
      <c r="H14">
        <v>6</v>
      </c>
      <c r="I14" s="17">
        <v>320</v>
      </c>
      <c r="J14" s="25">
        <v>1920</v>
      </c>
    </row>
    <row r="15" spans="1:10" ht="17.25" customHeight="1" x14ac:dyDescent="0.25">
      <c r="A15" s="47"/>
      <c r="B15" t="s">
        <v>28</v>
      </c>
      <c r="C15">
        <v>4</v>
      </c>
      <c r="D15" s="17">
        <v>540</v>
      </c>
      <c r="E15" s="17">
        <v>2160</v>
      </c>
      <c r="G15" s="12" t="str">
        <v>Adjustable Desk</v>
      </c>
      <c r="H15">
        <v>4</v>
      </c>
      <c r="I15" s="17">
        <v>540</v>
      </c>
      <c r="J15" s="25">
        <v>2160</v>
      </c>
    </row>
    <row r="16" spans="1:10" ht="17.25" customHeight="1" x14ac:dyDescent="0.25">
      <c r="A16" s="47"/>
      <c r="B16" t="s">
        <v>29</v>
      </c>
      <c r="C16">
        <v>36</v>
      </c>
      <c r="D16" s="17">
        <v>22</v>
      </c>
      <c r="E16" s="17">
        <v>792</v>
      </c>
      <c r="G16" s="12" t="str">
        <v>Laptop Sleeve</v>
      </c>
      <c r="H16">
        <v>36</v>
      </c>
      <c r="I16" s="17">
        <v>22</v>
      </c>
      <c r="J16" s="25">
        <v>792</v>
      </c>
    </row>
    <row r="17" spans="1:10" ht="17.25" customHeight="1" x14ac:dyDescent="0.25">
      <c r="A17" s="47"/>
      <c r="B17" t="s">
        <v>30</v>
      </c>
      <c r="C17">
        <v>29</v>
      </c>
      <c r="D17" s="17">
        <v>34</v>
      </c>
      <c r="E17" s="17">
        <v>986</v>
      </c>
      <c r="G17" s="12" t="str">
        <v>Power Bank</v>
      </c>
      <c r="H17">
        <v>29</v>
      </c>
      <c r="I17" s="17">
        <v>34</v>
      </c>
      <c r="J17" s="25">
        <v>986</v>
      </c>
    </row>
    <row r="18" spans="1:10" ht="17.25" customHeight="1" x14ac:dyDescent="0.25">
      <c r="A18" s="47"/>
      <c r="B18" t="s">
        <v>31</v>
      </c>
      <c r="C18">
        <v>25</v>
      </c>
      <c r="D18" s="17">
        <v>19</v>
      </c>
      <c r="E18" s="17">
        <v>475</v>
      </c>
      <c r="G18" s="12" t="str">
        <v>Smart Plug</v>
      </c>
      <c r="H18">
        <v>25</v>
      </c>
      <c r="I18" s="17">
        <v>19</v>
      </c>
      <c r="J18" s="25">
        <v>475</v>
      </c>
    </row>
    <row r="19" spans="1:10" ht="17.25" customHeight="1" x14ac:dyDescent="0.25">
      <c r="A19" s="47"/>
      <c r="B19" t="s">
        <v>33</v>
      </c>
      <c r="C19">
        <v>11</v>
      </c>
      <c r="D19" s="17">
        <v>95</v>
      </c>
      <c r="E19" s="17">
        <v>1045</v>
      </c>
      <c r="G19" s="12" t="str">
        <v>Wi-Fi Router</v>
      </c>
      <c r="H19">
        <v>11</v>
      </c>
      <c r="I19" s="17">
        <v>95</v>
      </c>
      <c r="J19" s="25">
        <v>1045</v>
      </c>
    </row>
    <row r="20" spans="1:10" ht="17.25" customHeight="1" x14ac:dyDescent="0.25">
      <c r="A20" s="47"/>
      <c r="B20" t="s">
        <v>35</v>
      </c>
      <c r="C20">
        <v>33</v>
      </c>
      <c r="D20" s="17">
        <v>14</v>
      </c>
      <c r="E20" s="17">
        <v>462</v>
      </c>
      <c r="G20" s="12" t="str">
        <v>Ethernet Cable Pack</v>
      </c>
      <c r="H20">
        <v>33</v>
      </c>
      <c r="I20" s="17">
        <v>14</v>
      </c>
      <c r="J20" s="25">
        <v>462</v>
      </c>
    </row>
    <row r="21" spans="1:10" ht="17.25" customHeight="1" x14ac:dyDescent="0.25">
      <c r="A21" s="47"/>
      <c r="B21" t="s">
        <v>36</v>
      </c>
      <c r="C21">
        <v>8</v>
      </c>
      <c r="D21" s="17">
        <v>150</v>
      </c>
      <c r="E21" s="17">
        <v>1200</v>
      </c>
      <c r="G21" s="12" t="str">
        <v>Docking Station</v>
      </c>
      <c r="H21">
        <v>8</v>
      </c>
      <c r="I21" s="17">
        <v>150</v>
      </c>
      <c r="J21" s="25">
        <v>1200</v>
      </c>
    </row>
    <row r="22" spans="1:10" ht="17.25" customHeight="1" x14ac:dyDescent="0.25">
      <c r="A22" s="47"/>
      <c r="B22" t="s">
        <v>37</v>
      </c>
      <c r="C22">
        <v>7</v>
      </c>
      <c r="D22" s="17">
        <v>280</v>
      </c>
      <c r="E22" s="17">
        <v>1960</v>
      </c>
      <c r="G22" s="12" t="str">
        <v>Monitor 27"</v>
      </c>
      <c r="H22">
        <v>7</v>
      </c>
      <c r="I22" s="17">
        <v>280</v>
      </c>
      <c r="J22" s="25">
        <v>1960</v>
      </c>
    </row>
    <row r="23" spans="1:10" ht="17.25" customHeight="1" x14ac:dyDescent="0.25">
      <c r="A23" s="47"/>
      <c r="B23" t="s">
        <v>38</v>
      </c>
      <c r="C23">
        <v>10</v>
      </c>
      <c r="D23" s="17">
        <v>140</v>
      </c>
      <c r="E23" s="17">
        <v>1400</v>
      </c>
      <c r="G23" s="12" t="str">
        <v>Graphic Tablet</v>
      </c>
      <c r="H23">
        <v>10</v>
      </c>
      <c r="I23" s="17">
        <v>140</v>
      </c>
      <c r="J23" s="25">
        <v>1400</v>
      </c>
    </row>
    <row r="24" spans="1:10" ht="17.25" customHeight="1" x14ac:dyDescent="0.25">
      <c r="A24" s="47"/>
      <c r="B24" t="s">
        <v>40</v>
      </c>
      <c r="C24">
        <v>17</v>
      </c>
      <c r="D24" s="17">
        <v>32</v>
      </c>
      <c r="E24" s="17">
        <v>544</v>
      </c>
      <c r="G24" s="12" t="str">
        <v>Laptop Cooling Pad</v>
      </c>
      <c r="H24">
        <v>17</v>
      </c>
      <c r="I24" s="17">
        <v>32</v>
      </c>
      <c r="J24" s="25">
        <v>544</v>
      </c>
    </row>
    <row r="25" spans="1:10" ht="17.25" customHeight="1" x14ac:dyDescent="0.25">
      <c r="A25" s="47"/>
      <c r="B25" t="s">
        <v>41</v>
      </c>
      <c r="C25">
        <v>21</v>
      </c>
      <c r="D25" s="17">
        <v>16</v>
      </c>
      <c r="E25" s="17">
        <v>336</v>
      </c>
      <c r="G25" s="12" t="str">
        <v>Desk Organizer</v>
      </c>
      <c r="H25">
        <v>21</v>
      </c>
      <c r="I25" s="17">
        <v>16</v>
      </c>
      <c r="J25" s="25">
        <v>336</v>
      </c>
    </row>
    <row r="26" spans="1:10" ht="17.25" customHeight="1" x14ac:dyDescent="0.25">
      <c r="A26" s="47"/>
      <c r="B26" t="s">
        <v>42</v>
      </c>
      <c r="C26">
        <v>24</v>
      </c>
      <c r="D26" s="17">
        <v>27</v>
      </c>
      <c r="E26" s="17">
        <v>648</v>
      </c>
      <c r="G26" s="13" t="str">
        <v>Surge Protector</v>
      </c>
      <c r="H26" s="18">
        <v>24</v>
      </c>
      <c r="I26" s="19">
        <v>27</v>
      </c>
      <c r="J26" s="26">
        <v>648</v>
      </c>
    </row>
    <row r="27" spans="1:10" ht="17.25" customHeight="1" x14ac:dyDescent="0.25">
      <c r="A27" s="47"/>
    </row>
    <row r="28" spans="1:10" ht="17.25" customHeight="1" x14ac:dyDescent="0.25">
      <c r="A28" s="47"/>
    </row>
    <row r="29" spans="1:10" x14ac:dyDescent="0.25">
      <c r="A29" s="47"/>
    </row>
    <row r="30" spans="1:10" x14ac:dyDescent="0.25">
      <c r="A30" s="48"/>
    </row>
  </sheetData>
  <mergeCells count="1">
    <mergeCell ref="G1:J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16B4B-7916-42DD-9BDD-13B6A1ACB122}">
  <dimension ref="A1:G53"/>
  <sheetViews>
    <sheetView workbookViewId="0">
      <selection activeCell="F4" sqref="F4"/>
    </sheetView>
  </sheetViews>
  <sheetFormatPr defaultRowHeight="15" x14ac:dyDescent="0.25"/>
  <cols>
    <col min="1" max="1" width="28.28515625" customWidth="1"/>
    <col min="2" max="2" width="17.28515625" customWidth="1"/>
    <col min="3" max="5" width="16.140625" customWidth="1"/>
    <col min="6" max="6" width="23.7109375" customWidth="1"/>
    <col min="7" max="7" width="24.140625" customWidth="1"/>
    <col min="8" max="8" width="15.28515625" customWidth="1"/>
    <col min="9" max="9" width="12" customWidth="1"/>
    <col min="10" max="11" width="8.5703125" customWidth="1"/>
  </cols>
  <sheetData>
    <row r="1" spans="1:7" ht="30.75" customHeight="1" x14ac:dyDescent="0.25">
      <c r="A1" s="73" t="s">
        <v>43</v>
      </c>
      <c r="B1" s="73"/>
      <c r="C1" s="73"/>
      <c r="D1" s="73"/>
      <c r="E1" s="73"/>
      <c r="F1" s="73"/>
      <c r="G1" s="73"/>
    </row>
    <row r="2" spans="1:7" ht="19.5" customHeight="1" x14ac:dyDescent="0.25">
      <c r="A2" s="14" t="s">
        <v>9</v>
      </c>
      <c r="B2" s="15" t="s">
        <v>10</v>
      </c>
      <c r="C2" s="15" t="s">
        <v>45</v>
      </c>
      <c r="D2" s="15" t="s">
        <v>44</v>
      </c>
      <c r="E2" s="15" t="s">
        <v>46</v>
      </c>
      <c r="F2" s="71" t="s">
        <v>47</v>
      </c>
      <c r="G2" s="72"/>
    </row>
    <row r="3" spans="1:7" ht="17.25" customHeight="1" x14ac:dyDescent="0.25">
      <c r="A3" s="43"/>
      <c r="B3" s="44"/>
      <c r="C3" s="44"/>
      <c r="D3" s="44"/>
      <c r="E3" s="44"/>
      <c r="F3" s="49" t="s">
        <v>97</v>
      </c>
      <c r="G3" s="50" t="s">
        <v>98</v>
      </c>
    </row>
    <row r="4" spans="1:7" ht="17.25" customHeight="1" x14ac:dyDescent="0.25">
      <c r="A4" s="12" t="s">
        <v>11</v>
      </c>
      <c r="B4" t="s">
        <v>12</v>
      </c>
      <c r="C4">
        <v>18</v>
      </c>
      <c r="D4" s="17">
        <v>35</v>
      </c>
      <c r="E4" s="17">
        <f>C4*D4</f>
        <v>630</v>
      </c>
      <c r="F4" s="22" cm="1">
        <f t="array" ref="F4:F26">(_xlfn._TRO_TRAILING(E4:E201))*10%</f>
        <v>63</v>
      </c>
      <c r="G4" s="20" cm="1">
        <f t="array" ref="G4:G26">_xlfn.TRIMRANGE(E4:E200, 2)*10%</f>
        <v>63</v>
      </c>
    </row>
    <row r="5" spans="1:7" ht="17.25" customHeight="1" x14ac:dyDescent="0.25">
      <c r="A5" s="12" t="s">
        <v>13</v>
      </c>
      <c r="B5" t="s">
        <v>12</v>
      </c>
      <c r="C5">
        <v>42</v>
      </c>
      <c r="D5" s="17">
        <v>18</v>
      </c>
      <c r="E5" s="17">
        <f t="shared" ref="E5:E26" si="0">C5*D5</f>
        <v>756</v>
      </c>
      <c r="F5" s="22">
        <v>75.600000000000009</v>
      </c>
      <c r="G5" s="20">
        <v>75.600000000000009</v>
      </c>
    </row>
    <row r="6" spans="1:7" ht="17.25" customHeight="1" x14ac:dyDescent="0.25">
      <c r="A6" s="12" t="s">
        <v>14</v>
      </c>
      <c r="B6" t="s">
        <v>12</v>
      </c>
      <c r="C6">
        <v>15</v>
      </c>
      <c r="D6" s="17">
        <v>85</v>
      </c>
      <c r="E6" s="17">
        <f t="shared" si="0"/>
        <v>1275</v>
      </c>
      <c r="F6" s="22">
        <v>127.5</v>
      </c>
      <c r="G6" s="20">
        <v>127.5</v>
      </c>
    </row>
    <row r="7" spans="1:7" ht="17.25" customHeight="1" x14ac:dyDescent="0.25">
      <c r="A7" s="12" t="s">
        <v>15</v>
      </c>
      <c r="B7" t="s">
        <v>12</v>
      </c>
      <c r="C7">
        <v>27</v>
      </c>
      <c r="D7" s="17">
        <v>42</v>
      </c>
      <c r="E7" s="17">
        <f t="shared" si="0"/>
        <v>1134</v>
      </c>
      <c r="F7" s="22">
        <v>113.4</v>
      </c>
      <c r="G7" s="20">
        <v>113.4</v>
      </c>
    </row>
    <row r="8" spans="1:7" ht="17.25" customHeight="1" x14ac:dyDescent="0.25">
      <c r="A8" s="12" t="s">
        <v>16</v>
      </c>
      <c r="B8" t="s">
        <v>17</v>
      </c>
      <c r="C8">
        <v>12</v>
      </c>
      <c r="D8" s="17">
        <v>120</v>
      </c>
      <c r="E8" s="17">
        <f t="shared" si="0"/>
        <v>1440</v>
      </c>
      <c r="F8" s="22">
        <v>144</v>
      </c>
      <c r="G8" s="20">
        <v>144</v>
      </c>
    </row>
    <row r="9" spans="1:7" ht="17.25" customHeight="1" x14ac:dyDescent="0.25">
      <c r="A9" s="12" t="s">
        <v>18</v>
      </c>
      <c r="B9" t="s">
        <v>19</v>
      </c>
      <c r="C9">
        <v>9</v>
      </c>
      <c r="D9" s="17">
        <v>210</v>
      </c>
      <c r="E9" s="17">
        <f t="shared" si="0"/>
        <v>1890</v>
      </c>
      <c r="F9" s="22">
        <v>189</v>
      </c>
      <c r="G9" s="20">
        <v>189</v>
      </c>
    </row>
    <row r="10" spans="1:7" ht="17.25" customHeight="1" x14ac:dyDescent="0.25">
      <c r="A10" s="12" t="s">
        <v>20</v>
      </c>
      <c r="B10" t="s">
        <v>21</v>
      </c>
      <c r="C10">
        <v>14</v>
      </c>
      <c r="D10" s="17">
        <v>160</v>
      </c>
      <c r="E10" s="17">
        <f t="shared" si="0"/>
        <v>2240</v>
      </c>
      <c r="F10" s="22">
        <v>224</v>
      </c>
      <c r="G10" s="20">
        <v>224</v>
      </c>
    </row>
    <row r="11" spans="1:7" ht="17.25" customHeight="1" x14ac:dyDescent="0.25">
      <c r="A11" s="12" t="s">
        <v>22</v>
      </c>
      <c r="B11" t="s">
        <v>21</v>
      </c>
      <c r="C11">
        <v>23</v>
      </c>
      <c r="D11" s="17">
        <v>75</v>
      </c>
      <c r="E11" s="17">
        <f t="shared" si="0"/>
        <v>1725</v>
      </c>
      <c r="F11" s="22">
        <v>172.5</v>
      </c>
      <c r="G11" s="20">
        <v>172.5</v>
      </c>
    </row>
    <row r="12" spans="1:7" ht="17.25" customHeight="1" x14ac:dyDescent="0.25">
      <c r="A12" s="12" t="s">
        <v>23</v>
      </c>
      <c r="B12" t="s">
        <v>12</v>
      </c>
      <c r="C12">
        <v>31</v>
      </c>
      <c r="D12" s="17">
        <v>45</v>
      </c>
      <c r="E12" s="17">
        <f t="shared" si="0"/>
        <v>1395</v>
      </c>
      <c r="F12" s="22">
        <v>139.5</v>
      </c>
      <c r="G12" s="20">
        <v>139.5</v>
      </c>
    </row>
    <row r="13" spans="1:7" ht="17.25" customHeight="1" x14ac:dyDescent="0.25">
      <c r="A13" s="12" t="s">
        <v>24</v>
      </c>
      <c r="B13" t="s">
        <v>25</v>
      </c>
      <c r="C13">
        <v>20</v>
      </c>
      <c r="D13" s="17">
        <v>28</v>
      </c>
      <c r="E13" s="17">
        <f t="shared" si="0"/>
        <v>560</v>
      </c>
      <c r="F13" s="22">
        <v>56</v>
      </c>
      <c r="G13" s="20">
        <v>56</v>
      </c>
    </row>
    <row r="14" spans="1:7" ht="17.25" customHeight="1" x14ac:dyDescent="0.25">
      <c r="A14" s="12" t="s">
        <v>26</v>
      </c>
      <c r="B14" t="s">
        <v>27</v>
      </c>
      <c r="C14">
        <v>6</v>
      </c>
      <c r="D14" s="17">
        <v>320</v>
      </c>
      <c r="E14" s="17">
        <f t="shared" si="0"/>
        <v>1920</v>
      </c>
      <c r="F14" s="22">
        <v>192</v>
      </c>
      <c r="G14" s="20">
        <v>192</v>
      </c>
    </row>
    <row r="15" spans="1:7" ht="17.25" customHeight="1" x14ac:dyDescent="0.25">
      <c r="A15" s="12" t="s">
        <v>28</v>
      </c>
      <c r="B15" t="s">
        <v>27</v>
      </c>
      <c r="C15">
        <v>4</v>
      </c>
      <c r="D15" s="17">
        <v>540</v>
      </c>
      <c r="E15" s="17">
        <f t="shared" si="0"/>
        <v>2160</v>
      </c>
      <c r="F15" s="22">
        <v>216</v>
      </c>
      <c r="G15" s="20">
        <v>216</v>
      </c>
    </row>
    <row r="16" spans="1:7" ht="17.25" customHeight="1" x14ac:dyDescent="0.25">
      <c r="A16" s="12" t="s">
        <v>29</v>
      </c>
      <c r="B16" t="s">
        <v>12</v>
      </c>
      <c r="C16">
        <v>36</v>
      </c>
      <c r="D16" s="17">
        <v>22</v>
      </c>
      <c r="E16" s="17">
        <f t="shared" si="0"/>
        <v>792</v>
      </c>
      <c r="F16" s="22">
        <v>79.2</v>
      </c>
      <c r="G16" s="20">
        <v>79.2</v>
      </c>
    </row>
    <row r="17" spans="1:7" ht="17.25" customHeight="1" x14ac:dyDescent="0.25">
      <c r="A17" s="12" t="s">
        <v>30</v>
      </c>
      <c r="B17" t="s">
        <v>12</v>
      </c>
      <c r="C17">
        <v>29</v>
      </c>
      <c r="D17" s="17">
        <v>34</v>
      </c>
      <c r="E17" s="17">
        <f t="shared" si="0"/>
        <v>986</v>
      </c>
      <c r="F17" s="22">
        <v>98.600000000000009</v>
      </c>
      <c r="G17" s="20">
        <v>98.600000000000009</v>
      </c>
    </row>
    <row r="18" spans="1:7" ht="17.25" customHeight="1" x14ac:dyDescent="0.25">
      <c r="A18" s="12" t="s">
        <v>31</v>
      </c>
      <c r="B18" t="s">
        <v>32</v>
      </c>
      <c r="C18">
        <v>25</v>
      </c>
      <c r="D18" s="17">
        <v>19</v>
      </c>
      <c r="E18" s="17">
        <f t="shared" si="0"/>
        <v>475</v>
      </c>
      <c r="F18" s="22">
        <v>47.5</v>
      </c>
      <c r="G18" s="20">
        <v>47.5</v>
      </c>
    </row>
    <row r="19" spans="1:7" ht="17.25" customHeight="1" x14ac:dyDescent="0.25">
      <c r="A19" s="12" t="s">
        <v>33</v>
      </c>
      <c r="B19" t="s">
        <v>34</v>
      </c>
      <c r="C19">
        <v>11</v>
      </c>
      <c r="D19" s="17">
        <v>95</v>
      </c>
      <c r="E19" s="17">
        <f t="shared" si="0"/>
        <v>1045</v>
      </c>
      <c r="F19" s="22">
        <v>104.5</v>
      </c>
      <c r="G19" s="20">
        <v>104.5</v>
      </c>
    </row>
    <row r="20" spans="1:7" ht="17.25" customHeight="1" x14ac:dyDescent="0.25">
      <c r="A20" s="12" t="s">
        <v>35</v>
      </c>
      <c r="B20" t="s">
        <v>34</v>
      </c>
      <c r="C20">
        <v>33</v>
      </c>
      <c r="D20" s="17">
        <v>14</v>
      </c>
      <c r="E20" s="17">
        <f t="shared" si="0"/>
        <v>462</v>
      </c>
      <c r="F20" s="22">
        <v>46.2</v>
      </c>
      <c r="G20" s="20">
        <v>46.2</v>
      </c>
    </row>
    <row r="21" spans="1:7" ht="17.25" customHeight="1" x14ac:dyDescent="0.25">
      <c r="A21" s="12" t="s">
        <v>36</v>
      </c>
      <c r="B21" t="s">
        <v>12</v>
      </c>
      <c r="C21">
        <v>8</v>
      </c>
      <c r="D21" s="17">
        <v>150</v>
      </c>
      <c r="E21" s="17">
        <f t="shared" si="0"/>
        <v>1200</v>
      </c>
      <c r="F21" s="22">
        <v>120</v>
      </c>
      <c r="G21" s="20">
        <v>120</v>
      </c>
    </row>
    <row r="22" spans="1:7" ht="17.25" customHeight="1" x14ac:dyDescent="0.25">
      <c r="A22" s="12" t="s">
        <v>37</v>
      </c>
      <c r="B22" t="s">
        <v>19</v>
      </c>
      <c r="C22">
        <v>7</v>
      </c>
      <c r="D22" s="17">
        <v>280</v>
      </c>
      <c r="E22" s="17">
        <f t="shared" si="0"/>
        <v>1960</v>
      </c>
      <c r="F22" s="22">
        <v>196</v>
      </c>
      <c r="G22" s="20">
        <v>196</v>
      </c>
    </row>
    <row r="23" spans="1:7" ht="17.25" customHeight="1" x14ac:dyDescent="0.25">
      <c r="A23" s="12" t="s">
        <v>38</v>
      </c>
      <c r="B23" t="s">
        <v>39</v>
      </c>
      <c r="C23">
        <v>10</v>
      </c>
      <c r="D23" s="17">
        <v>140</v>
      </c>
      <c r="E23" s="17">
        <f t="shared" si="0"/>
        <v>1400</v>
      </c>
      <c r="F23" s="22">
        <v>140</v>
      </c>
      <c r="G23" s="20">
        <v>140</v>
      </c>
    </row>
    <row r="24" spans="1:7" ht="17.25" customHeight="1" x14ac:dyDescent="0.25">
      <c r="A24" s="12" t="s">
        <v>40</v>
      </c>
      <c r="B24" t="s">
        <v>12</v>
      </c>
      <c r="C24">
        <v>17</v>
      </c>
      <c r="D24" s="17">
        <v>32</v>
      </c>
      <c r="E24" s="17">
        <f t="shared" si="0"/>
        <v>544</v>
      </c>
      <c r="F24" s="22">
        <v>54.400000000000006</v>
      </c>
      <c r="G24" s="20">
        <v>54.400000000000006</v>
      </c>
    </row>
    <row r="25" spans="1:7" ht="17.25" customHeight="1" x14ac:dyDescent="0.25">
      <c r="A25" s="12" t="s">
        <v>41</v>
      </c>
      <c r="B25" t="s">
        <v>25</v>
      </c>
      <c r="C25">
        <v>21</v>
      </c>
      <c r="D25" s="17">
        <v>16</v>
      </c>
      <c r="E25" s="17">
        <f t="shared" si="0"/>
        <v>336</v>
      </c>
      <c r="F25" s="22">
        <v>33.6</v>
      </c>
      <c r="G25" s="20">
        <v>33.6</v>
      </c>
    </row>
    <row r="26" spans="1:7" ht="17.25" customHeight="1" x14ac:dyDescent="0.25">
      <c r="A26" s="13" t="s">
        <v>42</v>
      </c>
      <c r="B26" s="18" t="s">
        <v>12</v>
      </c>
      <c r="C26" s="18">
        <v>24</v>
      </c>
      <c r="D26" s="19">
        <v>27</v>
      </c>
      <c r="E26" s="19">
        <f t="shared" si="0"/>
        <v>648</v>
      </c>
      <c r="F26" s="27">
        <v>64.8</v>
      </c>
      <c r="G26" s="21">
        <v>64.8</v>
      </c>
    </row>
    <row r="27" spans="1:7" ht="17.25" customHeight="1" x14ac:dyDescent="0.25">
      <c r="F27" s="22"/>
    </row>
    <row r="28" spans="1:7" ht="17.25" customHeight="1" x14ac:dyDescent="0.25">
      <c r="F28" s="22"/>
    </row>
    <row r="29" spans="1:7" x14ac:dyDescent="0.25">
      <c r="F29" s="22"/>
    </row>
    <row r="30" spans="1:7" x14ac:dyDescent="0.25">
      <c r="F30" s="22"/>
    </row>
    <row r="31" spans="1:7" x14ac:dyDescent="0.25">
      <c r="F31" s="22"/>
    </row>
    <row r="32" spans="1:7" x14ac:dyDescent="0.25">
      <c r="F32" s="22"/>
    </row>
    <row r="33" spans="6:6" x14ac:dyDescent="0.25">
      <c r="F33" s="22"/>
    </row>
    <row r="34" spans="6:6" x14ac:dyDescent="0.25">
      <c r="F34" s="22"/>
    </row>
    <row r="35" spans="6:6" x14ac:dyDescent="0.25">
      <c r="F35" s="22"/>
    </row>
    <row r="36" spans="6:6" x14ac:dyDescent="0.25">
      <c r="F36" s="22"/>
    </row>
    <row r="37" spans="6:6" x14ac:dyDescent="0.25">
      <c r="F37" s="22"/>
    </row>
    <row r="38" spans="6:6" x14ac:dyDescent="0.25">
      <c r="F38" s="22"/>
    </row>
    <row r="39" spans="6:6" x14ac:dyDescent="0.25">
      <c r="F39" s="22"/>
    </row>
    <row r="40" spans="6:6" x14ac:dyDescent="0.25">
      <c r="F40" s="22"/>
    </row>
    <row r="41" spans="6:6" x14ac:dyDescent="0.25">
      <c r="F41" s="22"/>
    </row>
    <row r="42" spans="6:6" x14ac:dyDescent="0.25">
      <c r="F42" s="22"/>
    </row>
    <row r="43" spans="6:6" x14ac:dyDescent="0.25">
      <c r="F43" s="22"/>
    </row>
    <row r="44" spans="6:6" x14ac:dyDescent="0.25">
      <c r="F44" s="22"/>
    </row>
    <row r="45" spans="6:6" x14ac:dyDescent="0.25">
      <c r="F45" s="22"/>
    </row>
    <row r="46" spans="6:6" x14ac:dyDescent="0.25">
      <c r="F46" s="22"/>
    </row>
    <row r="47" spans="6:6" x14ac:dyDescent="0.25">
      <c r="F47" s="22"/>
    </row>
    <row r="48" spans="6:6" x14ac:dyDescent="0.25">
      <c r="F48" s="22"/>
    </row>
    <row r="49" spans="6:6" x14ac:dyDescent="0.25">
      <c r="F49" s="22"/>
    </row>
    <row r="50" spans="6:6" x14ac:dyDescent="0.25">
      <c r="F50" s="22"/>
    </row>
    <row r="51" spans="6:6" x14ac:dyDescent="0.25">
      <c r="F51" s="22"/>
    </row>
    <row r="52" spans="6:6" x14ac:dyDescent="0.25">
      <c r="F52" s="22"/>
    </row>
    <row r="53" spans="6:6" x14ac:dyDescent="0.25">
      <c r="F53" s="22"/>
    </row>
  </sheetData>
  <mergeCells count="2">
    <mergeCell ref="F2:G2"/>
    <mergeCell ref="A1:G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892B2-4429-457C-A26D-332A1D52310F}">
  <dimension ref="A1:F52"/>
  <sheetViews>
    <sheetView workbookViewId="0">
      <selection activeCell="F3" sqref="F3"/>
    </sheetView>
  </sheetViews>
  <sheetFormatPr defaultRowHeight="15" x14ac:dyDescent="0.25"/>
  <cols>
    <col min="1" max="1" width="28.28515625" customWidth="1"/>
    <col min="2" max="2" width="17.28515625" customWidth="1"/>
    <col min="3" max="5" width="16.140625" customWidth="1"/>
    <col min="6" max="6" width="21.85546875" customWidth="1"/>
    <col min="7" max="7" width="15.28515625" customWidth="1"/>
    <col min="8" max="8" width="12" customWidth="1"/>
    <col min="9" max="10" width="8.5703125" customWidth="1"/>
  </cols>
  <sheetData>
    <row r="1" spans="1:6" ht="30.75" customHeight="1" x14ac:dyDescent="0.25">
      <c r="A1" s="73" t="s">
        <v>106</v>
      </c>
      <c r="B1" s="73"/>
      <c r="C1" s="73"/>
      <c r="D1" s="73"/>
      <c r="E1" s="73"/>
      <c r="F1" s="73"/>
    </row>
    <row r="2" spans="1:6" ht="19.5" customHeight="1" x14ac:dyDescent="0.25">
      <c r="A2" s="14" t="s">
        <v>9</v>
      </c>
      <c r="B2" s="15" t="s">
        <v>10</v>
      </c>
      <c r="C2" s="15" t="s">
        <v>45</v>
      </c>
      <c r="D2" s="15" t="s">
        <v>44</v>
      </c>
      <c r="E2" s="15" t="s">
        <v>46</v>
      </c>
      <c r="F2" s="64" t="s">
        <v>47</v>
      </c>
    </row>
    <row r="3" spans="1:6" ht="17.25" customHeight="1" x14ac:dyDescent="0.25">
      <c r="A3" s="12" t="s">
        <v>11</v>
      </c>
      <c r="B3" s="76" t="s">
        <v>12</v>
      </c>
      <c r="C3" s="77">
        <v>18</v>
      </c>
      <c r="D3" s="76">
        <v>35</v>
      </c>
      <c r="E3" s="77">
        <v>630</v>
      </c>
      <c r="F3" s="20" cm="1">
        <f t="array" ref="F3:F22">_xlfn.DROP(_xlfn.TRIMRANGE(E:E), 1)*10%</f>
        <v>63</v>
      </c>
    </row>
    <row r="4" spans="1:6" ht="17.25" customHeight="1" x14ac:dyDescent="0.25">
      <c r="A4" s="12" t="s">
        <v>13</v>
      </c>
      <c r="B4" s="76" t="s">
        <v>12</v>
      </c>
      <c r="C4" s="77">
        <v>42</v>
      </c>
      <c r="D4" s="76">
        <v>18</v>
      </c>
      <c r="E4" s="77">
        <v>756</v>
      </c>
      <c r="F4" s="20">
        <v>75.600000000000009</v>
      </c>
    </row>
    <row r="5" spans="1:6" ht="17.25" customHeight="1" x14ac:dyDescent="0.25">
      <c r="A5" s="12" t="s">
        <v>14</v>
      </c>
      <c r="B5" s="76" t="s">
        <v>12</v>
      </c>
      <c r="C5" s="77">
        <v>15</v>
      </c>
      <c r="D5" s="76">
        <v>85</v>
      </c>
      <c r="E5" s="77">
        <v>1275</v>
      </c>
      <c r="F5" s="20">
        <v>127.5</v>
      </c>
    </row>
    <row r="6" spans="1:6" ht="17.25" customHeight="1" x14ac:dyDescent="0.25">
      <c r="A6" s="12" t="s">
        <v>15</v>
      </c>
      <c r="B6" s="76" t="s">
        <v>12</v>
      </c>
      <c r="C6" s="77">
        <v>27</v>
      </c>
      <c r="D6" s="76">
        <v>42</v>
      </c>
      <c r="E6" s="77">
        <v>1134</v>
      </c>
      <c r="F6" s="20">
        <v>113.4</v>
      </c>
    </row>
    <row r="7" spans="1:6" ht="17.25" customHeight="1" x14ac:dyDescent="0.25">
      <c r="A7" s="12" t="s">
        <v>16</v>
      </c>
      <c r="B7" s="76" t="s">
        <v>17</v>
      </c>
      <c r="C7" s="77">
        <v>12</v>
      </c>
      <c r="D7" s="76">
        <v>120</v>
      </c>
      <c r="E7" s="77">
        <v>1440</v>
      </c>
      <c r="F7" s="20">
        <v>144</v>
      </c>
    </row>
    <row r="8" spans="1:6" ht="17.25" customHeight="1" x14ac:dyDescent="0.25">
      <c r="A8" s="12" t="s">
        <v>18</v>
      </c>
      <c r="B8" s="76" t="s">
        <v>19</v>
      </c>
      <c r="C8" s="77">
        <v>9</v>
      </c>
      <c r="D8" s="76">
        <v>210</v>
      </c>
      <c r="E8" s="77">
        <v>1890</v>
      </c>
      <c r="F8" s="20">
        <v>189</v>
      </c>
    </row>
    <row r="9" spans="1:6" ht="17.25" customHeight="1" x14ac:dyDescent="0.25">
      <c r="A9" s="12" t="s">
        <v>20</v>
      </c>
      <c r="B9" s="76" t="s">
        <v>21</v>
      </c>
      <c r="C9" s="77">
        <v>14</v>
      </c>
      <c r="D9" s="76">
        <v>160</v>
      </c>
      <c r="E9" s="77">
        <v>2240</v>
      </c>
      <c r="F9" s="20">
        <v>224</v>
      </c>
    </row>
    <row r="10" spans="1:6" ht="17.25" customHeight="1" x14ac:dyDescent="0.25">
      <c r="A10" s="12" t="s">
        <v>22</v>
      </c>
      <c r="B10" s="76" t="s">
        <v>21</v>
      </c>
      <c r="C10" s="77">
        <v>23</v>
      </c>
      <c r="D10" s="76">
        <v>75</v>
      </c>
      <c r="E10" s="77">
        <v>1725</v>
      </c>
      <c r="F10" s="20">
        <v>172.5</v>
      </c>
    </row>
    <row r="11" spans="1:6" ht="17.25" customHeight="1" x14ac:dyDescent="0.25">
      <c r="A11" s="12" t="s">
        <v>23</v>
      </c>
      <c r="B11" s="76" t="s">
        <v>12</v>
      </c>
      <c r="C11" s="77">
        <v>31</v>
      </c>
      <c r="D11" s="76">
        <v>45</v>
      </c>
      <c r="E11" s="77">
        <v>1395</v>
      </c>
      <c r="F11" s="20">
        <v>139.5</v>
      </c>
    </row>
    <row r="12" spans="1:6" ht="17.25" customHeight="1" x14ac:dyDescent="0.25">
      <c r="A12" s="12" t="s">
        <v>24</v>
      </c>
      <c r="B12" s="76" t="s">
        <v>25</v>
      </c>
      <c r="C12" s="77">
        <v>20</v>
      </c>
      <c r="D12" s="76">
        <v>28</v>
      </c>
      <c r="E12" s="77">
        <v>560</v>
      </c>
      <c r="F12" s="20">
        <v>56</v>
      </c>
    </row>
    <row r="13" spans="1:6" ht="17.25" customHeight="1" x14ac:dyDescent="0.25">
      <c r="A13" s="12" t="s">
        <v>26</v>
      </c>
      <c r="B13" s="76" t="s">
        <v>27</v>
      </c>
      <c r="C13" s="77">
        <v>6</v>
      </c>
      <c r="D13" s="76">
        <v>320</v>
      </c>
      <c r="E13" s="77">
        <v>1920</v>
      </c>
      <c r="F13" s="20">
        <v>192</v>
      </c>
    </row>
    <row r="14" spans="1:6" ht="17.25" customHeight="1" x14ac:dyDescent="0.25">
      <c r="A14" s="12" t="s">
        <v>28</v>
      </c>
      <c r="B14" s="76" t="s">
        <v>27</v>
      </c>
      <c r="C14" s="77">
        <v>4</v>
      </c>
      <c r="D14" s="76">
        <v>540</v>
      </c>
      <c r="E14" s="77">
        <v>2160</v>
      </c>
      <c r="F14" s="20">
        <v>216</v>
      </c>
    </row>
    <row r="15" spans="1:6" ht="17.25" customHeight="1" x14ac:dyDescent="0.25">
      <c r="A15" s="12" t="s">
        <v>29</v>
      </c>
      <c r="B15" s="76" t="s">
        <v>12</v>
      </c>
      <c r="C15" s="77">
        <v>36</v>
      </c>
      <c r="D15" s="76">
        <v>22</v>
      </c>
      <c r="E15" s="77">
        <v>792</v>
      </c>
      <c r="F15" s="20">
        <v>79.2</v>
      </c>
    </row>
    <row r="16" spans="1:6" ht="17.25" customHeight="1" x14ac:dyDescent="0.25">
      <c r="A16" s="12" t="s">
        <v>30</v>
      </c>
      <c r="B16" s="76" t="s">
        <v>12</v>
      </c>
      <c r="C16" s="77">
        <v>29</v>
      </c>
      <c r="D16" s="76">
        <v>34</v>
      </c>
      <c r="E16" s="77">
        <v>986</v>
      </c>
      <c r="F16" s="20">
        <v>98.600000000000009</v>
      </c>
    </row>
    <row r="17" spans="1:6" ht="17.25" customHeight="1" x14ac:dyDescent="0.25">
      <c r="A17" s="12" t="s">
        <v>31</v>
      </c>
      <c r="B17" s="76" t="s">
        <v>32</v>
      </c>
      <c r="C17" s="77">
        <v>25</v>
      </c>
      <c r="D17" s="76">
        <v>19</v>
      </c>
      <c r="E17" s="77">
        <v>475</v>
      </c>
      <c r="F17" s="20">
        <v>47.5</v>
      </c>
    </row>
    <row r="18" spans="1:6" ht="17.25" customHeight="1" x14ac:dyDescent="0.25">
      <c r="A18" s="12" t="s">
        <v>33</v>
      </c>
      <c r="B18" s="76" t="s">
        <v>34</v>
      </c>
      <c r="C18" s="77">
        <v>11</v>
      </c>
      <c r="D18" s="76">
        <v>95</v>
      </c>
      <c r="E18" s="77">
        <v>1045</v>
      </c>
      <c r="F18" s="20">
        <v>104.5</v>
      </c>
    </row>
    <row r="19" spans="1:6" ht="17.25" customHeight="1" x14ac:dyDescent="0.25">
      <c r="A19" s="12" t="s">
        <v>35</v>
      </c>
      <c r="B19" s="76" t="s">
        <v>34</v>
      </c>
      <c r="C19" s="77">
        <v>33</v>
      </c>
      <c r="D19" s="76">
        <v>14</v>
      </c>
      <c r="E19" s="77">
        <v>462</v>
      </c>
      <c r="F19" s="20">
        <v>46.2</v>
      </c>
    </row>
    <row r="20" spans="1:6" ht="17.25" customHeight="1" x14ac:dyDescent="0.25">
      <c r="A20" s="12" t="s">
        <v>36</v>
      </c>
      <c r="B20" s="76" t="s">
        <v>12</v>
      </c>
      <c r="C20" s="77">
        <v>8</v>
      </c>
      <c r="D20" s="76">
        <v>150</v>
      </c>
      <c r="E20" s="77">
        <v>1200</v>
      </c>
      <c r="F20" s="20">
        <v>120</v>
      </c>
    </row>
    <row r="21" spans="1:6" ht="17.25" customHeight="1" x14ac:dyDescent="0.25">
      <c r="A21" s="12" t="s">
        <v>37</v>
      </c>
      <c r="B21" s="76" t="s">
        <v>19</v>
      </c>
      <c r="C21" s="77">
        <v>7</v>
      </c>
      <c r="D21" s="76">
        <v>280</v>
      </c>
      <c r="E21" s="77">
        <v>1960</v>
      </c>
      <c r="F21" s="20">
        <v>196</v>
      </c>
    </row>
    <row r="22" spans="1:6" ht="17.25" customHeight="1" x14ac:dyDescent="0.25">
      <c r="A22" s="13" t="s">
        <v>38</v>
      </c>
      <c r="B22" s="18" t="s">
        <v>39</v>
      </c>
      <c r="C22" s="19">
        <v>10</v>
      </c>
      <c r="D22" s="18">
        <v>140</v>
      </c>
      <c r="E22" s="19">
        <v>1400</v>
      </c>
      <c r="F22" s="21">
        <v>140</v>
      </c>
    </row>
    <row r="23" spans="1:6" ht="17.25" customHeight="1" x14ac:dyDescent="0.25">
      <c r="F23" s="22"/>
    </row>
    <row r="24" spans="1:6" ht="17.25" customHeight="1" x14ac:dyDescent="0.25">
      <c r="F24" s="22"/>
    </row>
    <row r="25" spans="1:6" ht="17.25" customHeight="1" x14ac:dyDescent="0.25">
      <c r="F25" s="22"/>
    </row>
    <row r="26" spans="1:6" ht="17.25" customHeight="1" x14ac:dyDescent="0.25">
      <c r="F26" s="22"/>
    </row>
    <row r="27" spans="1:6" ht="17.25" customHeight="1" x14ac:dyDescent="0.25">
      <c r="F27" s="22"/>
    </row>
    <row r="28" spans="1:6" x14ac:dyDescent="0.25">
      <c r="F28" s="22"/>
    </row>
    <row r="29" spans="1:6" x14ac:dyDescent="0.25">
      <c r="F29" s="22"/>
    </row>
    <row r="30" spans="1:6" x14ac:dyDescent="0.25">
      <c r="F30" s="22"/>
    </row>
    <row r="31" spans="1:6" x14ac:dyDescent="0.25">
      <c r="F31" s="22"/>
    </row>
    <row r="32" spans="1:6" x14ac:dyDescent="0.25">
      <c r="F32" s="22"/>
    </row>
    <row r="33" spans="6:6" x14ac:dyDescent="0.25">
      <c r="F33" s="22"/>
    </row>
    <row r="34" spans="6:6" x14ac:dyDescent="0.25">
      <c r="F34" s="22"/>
    </row>
    <row r="35" spans="6:6" x14ac:dyDescent="0.25">
      <c r="F35" s="22"/>
    </row>
    <row r="36" spans="6:6" x14ac:dyDescent="0.25">
      <c r="F36" s="22"/>
    </row>
    <row r="37" spans="6:6" x14ac:dyDescent="0.25">
      <c r="F37" s="22"/>
    </row>
    <row r="38" spans="6:6" x14ac:dyDescent="0.25">
      <c r="F38" s="22"/>
    </row>
    <row r="39" spans="6:6" x14ac:dyDescent="0.25">
      <c r="F39" s="22"/>
    </row>
    <row r="40" spans="6:6" x14ac:dyDescent="0.25">
      <c r="F40" s="22"/>
    </row>
    <row r="41" spans="6:6" x14ac:dyDescent="0.25">
      <c r="F41" s="22"/>
    </row>
    <row r="42" spans="6:6" x14ac:dyDescent="0.25">
      <c r="F42" s="22"/>
    </row>
    <row r="43" spans="6:6" x14ac:dyDescent="0.25">
      <c r="F43" s="22"/>
    </row>
    <row r="44" spans="6:6" x14ac:dyDescent="0.25">
      <c r="F44" s="22"/>
    </row>
    <row r="45" spans="6:6" x14ac:dyDescent="0.25">
      <c r="F45" s="22"/>
    </row>
    <row r="46" spans="6:6" x14ac:dyDescent="0.25">
      <c r="F46" s="22"/>
    </row>
    <row r="47" spans="6:6" x14ac:dyDescent="0.25">
      <c r="F47" s="22"/>
    </row>
    <row r="48" spans="6:6" x14ac:dyDescent="0.25">
      <c r="F48" s="22"/>
    </row>
    <row r="49" spans="6:6" x14ac:dyDescent="0.25">
      <c r="F49" s="22"/>
    </row>
    <row r="50" spans="6:6" x14ac:dyDescent="0.25">
      <c r="F50" s="22"/>
    </row>
    <row r="51" spans="6:6" x14ac:dyDescent="0.25">
      <c r="F51" s="22"/>
    </row>
    <row r="52" spans="6:6" x14ac:dyDescent="0.25">
      <c r="F52" s="22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771D-597B-4421-B6C6-80DF6DC16F39}">
  <dimension ref="A1:F52"/>
  <sheetViews>
    <sheetView workbookViewId="0">
      <selection activeCell="F3" sqref="F3"/>
    </sheetView>
  </sheetViews>
  <sheetFormatPr defaultRowHeight="15" x14ac:dyDescent="0.25"/>
  <cols>
    <col min="1" max="1" width="28.28515625" customWidth="1"/>
    <col min="2" max="2" width="17.28515625" customWidth="1"/>
    <col min="3" max="5" width="16.140625" customWidth="1"/>
    <col min="6" max="6" width="19.5703125" customWidth="1"/>
    <col min="7" max="7" width="12" customWidth="1"/>
    <col min="8" max="8" width="15.28515625" customWidth="1"/>
    <col min="9" max="9" width="12" customWidth="1"/>
    <col min="10" max="11" width="8.5703125" customWidth="1"/>
  </cols>
  <sheetData>
    <row r="1" spans="1:6" ht="30.75" customHeight="1" x14ac:dyDescent="0.25">
      <c r="A1" s="74" t="s">
        <v>48</v>
      </c>
      <c r="B1" s="74"/>
      <c r="C1" s="74"/>
      <c r="D1" s="74"/>
      <c r="E1" s="74"/>
      <c r="F1" s="74"/>
    </row>
    <row r="2" spans="1:6" ht="17.25" customHeight="1" x14ac:dyDescent="0.25">
      <c r="A2" s="14" t="s">
        <v>9</v>
      </c>
      <c r="B2" s="15" t="s">
        <v>10</v>
      </c>
      <c r="C2" s="15" t="s">
        <v>45</v>
      </c>
      <c r="D2" s="15" t="s">
        <v>44</v>
      </c>
      <c r="E2" s="15" t="s">
        <v>46</v>
      </c>
      <c r="F2" s="24" t="s">
        <v>47</v>
      </c>
    </row>
    <row r="3" spans="1:6" ht="17.25" customHeight="1" x14ac:dyDescent="0.25">
      <c r="A3" s="12" t="s">
        <v>11</v>
      </c>
      <c r="B3" t="s">
        <v>12</v>
      </c>
      <c r="C3" s="17">
        <v>18</v>
      </c>
      <c r="D3">
        <v>35</v>
      </c>
      <c r="E3" s="17">
        <v>630</v>
      </c>
      <c r="F3" s="20" cm="1">
        <f t="array" ref="F3:F22">_xlfn.TOCOL(E3:E48, 1)*10%</f>
        <v>63</v>
      </c>
    </row>
    <row r="4" spans="1:6" ht="17.25" customHeight="1" x14ac:dyDescent="0.25">
      <c r="A4" s="12" t="s">
        <v>13</v>
      </c>
      <c r="B4" t="s">
        <v>12</v>
      </c>
      <c r="C4" s="17">
        <v>42</v>
      </c>
      <c r="D4">
        <v>18</v>
      </c>
      <c r="E4" s="17">
        <v>756</v>
      </c>
      <c r="F4" s="20">
        <v>75.600000000000009</v>
      </c>
    </row>
    <row r="5" spans="1:6" ht="17.25" customHeight="1" x14ac:dyDescent="0.25">
      <c r="A5" s="12" t="s">
        <v>14</v>
      </c>
      <c r="B5" t="s">
        <v>12</v>
      </c>
      <c r="C5" s="17">
        <v>15</v>
      </c>
      <c r="D5">
        <v>85</v>
      </c>
      <c r="E5" s="17">
        <v>1275</v>
      </c>
      <c r="F5" s="20">
        <v>127.5</v>
      </c>
    </row>
    <row r="6" spans="1:6" ht="17.25" customHeight="1" x14ac:dyDescent="0.25">
      <c r="A6" s="12" t="s">
        <v>15</v>
      </c>
      <c r="B6" t="s">
        <v>12</v>
      </c>
      <c r="C6" s="17">
        <v>27</v>
      </c>
      <c r="D6">
        <v>42</v>
      </c>
      <c r="E6" s="17">
        <v>1134</v>
      </c>
      <c r="F6" s="20">
        <v>113.4</v>
      </c>
    </row>
    <row r="7" spans="1:6" ht="17.25" customHeight="1" x14ac:dyDescent="0.25">
      <c r="A7" s="12" t="s">
        <v>16</v>
      </c>
      <c r="B7" t="s">
        <v>17</v>
      </c>
      <c r="C7" s="17">
        <v>12</v>
      </c>
      <c r="D7">
        <v>120</v>
      </c>
      <c r="E7" s="17">
        <v>1440</v>
      </c>
      <c r="F7" s="20">
        <v>144</v>
      </c>
    </row>
    <row r="8" spans="1:6" ht="17.25" customHeight="1" x14ac:dyDescent="0.25">
      <c r="A8" s="12" t="s">
        <v>18</v>
      </c>
      <c r="B8" t="s">
        <v>19</v>
      </c>
      <c r="C8" s="17">
        <v>9</v>
      </c>
      <c r="D8">
        <v>210</v>
      </c>
      <c r="E8" s="17">
        <v>1890</v>
      </c>
      <c r="F8" s="20">
        <v>189</v>
      </c>
    </row>
    <row r="9" spans="1:6" ht="17.25" customHeight="1" x14ac:dyDescent="0.25">
      <c r="A9" s="12" t="s">
        <v>20</v>
      </c>
      <c r="B9" t="s">
        <v>21</v>
      </c>
      <c r="C9" s="17">
        <v>14</v>
      </c>
      <c r="D9">
        <v>160</v>
      </c>
      <c r="E9" s="17">
        <v>2240</v>
      </c>
      <c r="F9" s="20">
        <v>224</v>
      </c>
    </row>
    <row r="10" spans="1:6" ht="17.25" customHeight="1" x14ac:dyDescent="0.25">
      <c r="A10" s="12" t="s">
        <v>22</v>
      </c>
      <c r="B10" t="s">
        <v>21</v>
      </c>
      <c r="C10" s="17">
        <v>23</v>
      </c>
      <c r="D10">
        <v>75</v>
      </c>
      <c r="E10" s="17">
        <v>1725</v>
      </c>
      <c r="F10" s="20">
        <v>172.5</v>
      </c>
    </row>
    <row r="11" spans="1:6" ht="17.25" customHeight="1" x14ac:dyDescent="0.25">
      <c r="A11" s="12" t="s">
        <v>23</v>
      </c>
      <c r="B11" t="s">
        <v>12</v>
      </c>
      <c r="C11" s="17">
        <v>31</v>
      </c>
      <c r="D11">
        <v>45</v>
      </c>
      <c r="E11" s="17">
        <v>1395</v>
      </c>
      <c r="F11" s="20">
        <v>139.5</v>
      </c>
    </row>
    <row r="12" spans="1:6" ht="17.25" customHeight="1" x14ac:dyDescent="0.25">
      <c r="A12" s="12" t="s">
        <v>24</v>
      </c>
      <c r="B12" t="s">
        <v>25</v>
      </c>
      <c r="C12" s="17">
        <v>20</v>
      </c>
      <c r="D12">
        <v>28</v>
      </c>
      <c r="E12" s="17">
        <v>560</v>
      </c>
      <c r="F12" s="20">
        <v>56</v>
      </c>
    </row>
    <row r="13" spans="1:6" ht="17.25" customHeight="1" x14ac:dyDescent="0.25">
      <c r="A13" s="12" t="s">
        <v>26</v>
      </c>
      <c r="B13" t="s">
        <v>27</v>
      </c>
      <c r="C13" s="17">
        <v>6</v>
      </c>
      <c r="D13">
        <v>320</v>
      </c>
      <c r="E13" s="17">
        <v>1920</v>
      </c>
      <c r="F13" s="20">
        <v>192</v>
      </c>
    </row>
    <row r="14" spans="1:6" ht="17.25" customHeight="1" x14ac:dyDescent="0.25">
      <c r="A14" s="12" t="s">
        <v>28</v>
      </c>
      <c r="B14" t="s">
        <v>27</v>
      </c>
      <c r="C14" s="17">
        <v>4</v>
      </c>
      <c r="D14">
        <v>540</v>
      </c>
      <c r="E14" s="17">
        <v>2160</v>
      </c>
      <c r="F14" s="20">
        <v>216</v>
      </c>
    </row>
    <row r="15" spans="1:6" ht="17.25" customHeight="1" x14ac:dyDescent="0.25">
      <c r="A15" s="12" t="s">
        <v>29</v>
      </c>
      <c r="B15" t="s">
        <v>12</v>
      </c>
      <c r="C15" s="17">
        <v>36</v>
      </c>
      <c r="D15">
        <v>22</v>
      </c>
      <c r="E15" s="17">
        <v>792</v>
      </c>
      <c r="F15" s="20">
        <v>79.2</v>
      </c>
    </row>
    <row r="16" spans="1:6" ht="17.25" customHeight="1" x14ac:dyDescent="0.25">
      <c r="A16" s="12" t="s">
        <v>30</v>
      </c>
      <c r="B16" t="s">
        <v>12</v>
      </c>
      <c r="C16" s="17">
        <v>29</v>
      </c>
      <c r="D16">
        <v>34</v>
      </c>
      <c r="E16" s="17">
        <v>986</v>
      </c>
      <c r="F16" s="20">
        <v>98.600000000000009</v>
      </c>
    </row>
    <row r="17" spans="1:6" ht="17.25" customHeight="1" x14ac:dyDescent="0.25">
      <c r="A17" s="12" t="s">
        <v>31</v>
      </c>
      <c r="B17" t="s">
        <v>32</v>
      </c>
      <c r="C17" s="17">
        <v>25</v>
      </c>
      <c r="D17">
        <v>19</v>
      </c>
      <c r="E17" s="17">
        <v>475</v>
      </c>
      <c r="F17" s="20">
        <v>47.5</v>
      </c>
    </row>
    <row r="18" spans="1:6" ht="17.25" customHeight="1" x14ac:dyDescent="0.25">
      <c r="A18" s="12" t="s">
        <v>33</v>
      </c>
      <c r="B18" t="s">
        <v>34</v>
      </c>
      <c r="C18" s="17">
        <v>11</v>
      </c>
      <c r="D18">
        <v>95</v>
      </c>
      <c r="E18" s="17">
        <v>1045</v>
      </c>
      <c r="F18" s="20">
        <v>104.5</v>
      </c>
    </row>
    <row r="19" spans="1:6" ht="17.25" customHeight="1" x14ac:dyDescent="0.25">
      <c r="A19" s="12" t="s">
        <v>35</v>
      </c>
      <c r="B19" t="s">
        <v>34</v>
      </c>
      <c r="C19" s="17">
        <v>33</v>
      </c>
      <c r="D19">
        <v>14</v>
      </c>
      <c r="E19" s="17">
        <v>462</v>
      </c>
      <c r="F19" s="20">
        <v>46.2</v>
      </c>
    </row>
    <row r="20" spans="1:6" ht="17.25" customHeight="1" x14ac:dyDescent="0.25">
      <c r="A20" s="12" t="s">
        <v>36</v>
      </c>
      <c r="B20" t="s">
        <v>12</v>
      </c>
      <c r="C20" s="17">
        <v>8</v>
      </c>
      <c r="D20">
        <v>150</v>
      </c>
      <c r="E20" s="17">
        <v>1200</v>
      </c>
      <c r="F20" s="20">
        <v>120</v>
      </c>
    </row>
    <row r="21" spans="1:6" ht="17.25" customHeight="1" x14ac:dyDescent="0.25">
      <c r="A21" s="12" t="s">
        <v>37</v>
      </c>
      <c r="B21" t="s">
        <v>19</v>
      </c>
      <c r="C21" s="17">
        <v>7</v>
      </c>
      <c r="D21">
        <v>280</v>
      </c>
      <c r="E21" s="17">
        <v>1960</v>
      </c>
      <c r="F21" s="20">
        <v>196</v>
      </c>
    </row>
    <row r="22" spans="1:6" ht="17.25" customHeight="1" x14ac:dyDescent="0.25">
      <c r="A22" s="13" t="s">
        <v>38</v>
      </c>
      <c r="B22" s="18" t="s">
        <v>39</v>
      </c>
      <c r="C22" s="19">
        <v>10</v>
      </c>
      <c r="D22" s="18">
        <v>140</v>
      </c>
      <c r="E22" s="19">
        <v>1400</v>
      </c>
      <c r="F22" s="21">
        <v>140</v>
      </c>
    </row>
    <row r="23" spans="1:6" ht="17.25" customHeight="1" x14ac:dyDescent="0.25">
      <c r="F23" s="22"/>
    </row>
    <row r="24" spans="1:6" ht="17.25" customHeight="1" x14ac:dyDescent="0.25">
      <c r="F24" s="22"/>
    </row>
    <row r="25" spans="1:6" ht="17.25" customHeight="1" x14ac:dyDescent="0.25">
      <c r="F25" s="22"/>
    </row>
    <row r="26" spans="1:6" ht="17.25" customHeight="1" x14ac:dyDescent="0.25">
      <c r="F26" s="22"/>
    </row>
    <row r="27" spans="1:6" ht="17.25" customHeight="1" x14ac:dyDescent="0.25">
      <c r="F27" s="22"/>
    </row>
    <row r="28" spans="1:6" x14ac:dyDescent="0.25">
      <c r="F28" s="22"/>
    </row>
    <row r="29" spans="1:6" x14ac:dyDescent="0.25">
      <c r="F29" s="22"/>
    </row>
    <row r="30" spans="1:6" x14ac:dyDescent="0.25">
      <c r="F30" s="22"/>
    </row>
    <row r="31" spans="1:6" x14ac:dyDescent="0.25">
      <c r="F31" s="22"/>
    </row>
    <row r="32" spans="1:6" x14ac:dyDescent="0.25">
      <c r="F32" s="22"/>
    </row>
    <row r="33" spans="6:6" x14ac:dyDescent="0.25">
      <c r="F33" s="22"/>
    </row>
    <row r="34" spans="6:6" x14ac:dyDescent="0.25">
      <c r="F34" s="22"/>
    </row>
    <row r="35" spans="6:6" x14ac:dyDescent="0.25">
      <c r="F35" s="22"/>
    </row>
    <row r="36" spans="6:6" x14ac:dyDescent="0.25">
      <c r="F36" s="22"/>
    </row>
    <row r="37" spans="6:6" x14ac:dyDescent="0.25">
      <c r="F37" s="22"/>
    </row>
    <row r="38" spans="6:6" x14ac:dyDescent="0.25">
      <c r="F38" s="22"/>
    </row>
    <row r="39" spans="6:6" x14ac:dyDescent="0.25">
      <c r="F39" s="22"/>
    </row>
    <row r="40" spans="6:6" x14ac:dyDescent="0.25">
      <c r="F40" s="22"/>
    </row>
    <row r="41" spans="6:6" x14ac:dyDescent="0.25">
      <c r="F41" s="22"/>
    </row>
    <row r="42" spans="6:6" x14ac:dyDescent="0.25">
      <c r="F42" s="22"/>
    </row>
    <row r="43" spans="6:6" x14ac:dyDescent="0.25">
      <c r="F43" s="22"/>
    </row>
    <row r="44" spans="6:6" x14ac:dyDescent="0.25">
      <c r="F44" s="22"/>
    </row>
    <row r="45" spans="6:6" x14ac:dyDescent="0.25">
      <c r="F45" s="22"/>
    </row>
    <row r="46" spans="6:6" x14ac:dyDescent="0.25">
      <c r="F46" s="22"/>
    </row>
    <row r="47" spans="6:6" x14ac:dyDescent="0.25">
      <c r="F47" s="22"/>
    </row>
    <row r="48" spans="6:6" x14ac:dyDescent="0.25">
      <c r="F48" s="22"/>
    </row>
    <row r="49" spans="6:6" x14ac:dyDescent="0.25">
      <c r="F49" s="22"/>
    </row>
    <row r="50" spans="6:6" x14ac:dyDescent="0.25">
      <c r="F50" s="22"/>
    </row>
    <row r="51" spans="6:6" x14ac:dyDescent="0.25">
      <c r="F51" s="22"/>
    </row>
    <row r="52" spans="6:6" x14ac:dyDescent="0.25">
      <c r="F52" s="22"/>
    </row>
  </sheetData>
  <mergeCells count="1">
    <mergeCell ref="A1:F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89691-389F-431E-AAE4-747AF06089ED}">
  <dimension ref="A1:D35"/>
  <sheetViews>
    <sheetView workbookViewId="0">
      <selection activeCell="C3" sqref="C3"/>
    </sheetView>
  </sheetViews>
  <sheetFormatPr defaultRowHeight="15" x14ac:dyDescent="0.25"/>
  <cols>
    <col min="1" max="2" width="34.85546875" style="23" customWidth="1"/>
    <col min="3" max="4" width="24.7109375" style="23" customWidth="1"/>
    <col min="5" max="16384" width="9.140625" style="23"/>
  </cols>
  <sheetData>
    <row r="1" spans="1:3" ht="34.5" customHeight="1" x14ac:dyDescent="0.25">
      <c r="A1" s="75" t="s">
        <v>91</v>
      </c>
      <c r="B1" s="75"/>
      <c r="C1" s="75"/>
    </row>
    <row r="2" spans="1:3" ht="17.25" customHeight="1" x14ac:dyDescent="0.25">
      <c r="A2" s="51" t="s">
        <v>49</v>
      </c>
      <c r="B2" s="52" t="s">
        <v>50</v>
      </c>
      <c r="C2" s="53" t="s">
        <v>85</v>
      </c>
    </row>
    <row r="3" spans="1:3" ht="17.25" customHeight="1" x14ac:dyDescent="0.25">
      <c r="A3" s="54" t="s">
        <v>51</v>
      </c>
      <c r="B3" s="55" t="s">
        <v>68</v>
      </c>
      <c r="C3" s="56" cm="1">
        <f t="array" ref="C3:C22">_xlfn.UNICODE(_xlfn.DROP(_xlfn.TRIMRANGE(B:B), 1))</f>
        <v>128522</v>
      </c>
    </row>
    <row r="4" spans="1:3" ht="17.25" customHeight="1" x14ac:dyDescent="0.25">
      <c r="A4" s="54" t="s">
        <v>52</v>
      </c>
      <c r="B4" s="55" t="s">
        <v>69</v>
      </c>
      <c r="C4" s="56">
        <v>128512</v>
      </c>
    </row>
    <row r="5" spans="1:3" ht="17.25" customHeight="1" x14ac:dyDescent="0.25">
      <c r="A5" s="54" t="s">
        <v>53</v>
      </c>
      <c r="B5" s="55" t="s">
        <v>70</v>
      </c>
      <c r="C5" s="56">
        <v>128513</v>
      </c>
    </row>
    <row r="6" spans="1:3" ht="17.25" customHeight="1" x14ac:dyDescent="0.25">
      <c r="A6" s="54" t="s">
        <v>54</v>
      </c>
      <c r="B6" s="55" t="s">
        <v>71</v>
      </c>
      <c r="C6" s="56">
        <v>128519</v>
      </c>
    </row>
    <row r="7" spans="1:3" ht="17.25" customHeight="1" x14ac:dyDescent="0.25">
      <c r="A7" s="57" t="s">
        <v>55</v>
      </c>
      <c r="B7" s="55" t="s">
        <v>72</v>
      </c>
      <c r="C7" s="56">
        <v>129760</v>
      </c>
    </row>
    <row r="8" spans="1:3" ht="17.25" customHeight="1" x14ac:dyDescent="0.25">
      <c r="A8" s="57" t="s">
        <v>56</v>
      </c>
      <c r="B8" s="55" t="s">
        <v>73</v>
      </c>
      <c r="C8" s="56">
        <v>129323</v>
      </c>
    </row>
    <row r="9" spans="1:3" ht="17.25" customHeight="1" x14ac:dyDescent="0.25">
      <c r="A9" s="57" t="s">
        <v>57</v>
      </c>
      <c r="B9" s="55" t="s">
        <v>74</v>
      </c>
      <c r="C9" s="56">
        <v>128545</v>
      </c>
    </row>
    <row r="10" spans="1:3" ht="17.25" customHeight="1" x14ac:dyDescent="0.25">
      <c r="A10" s="58" t="s">
        <v>58</v>
      </c>
      <c r="B10" s="55" t="s">
        <v>75</v>
      </c>
      <c r="C10" s="56">
        <v>128570</v>
      </c>
    </row>
    <row r="11" spans="1:3" ht="17.25" customHeight="1" x14ac:dyDescent="0.25">
      <c r="A11" s="54" t="s">
        <v>59</v>
      </c>
      <c r="B11" s="55" t="s">
        <v>76</v>
      </c>
      <c r="C11" s="56">
        <v>128584</v>
      </c>
    </row>
    <row r="12" spans="1:3" ht="17.25" customHeight="1" x14ac:dyDescent="0.25">
      <c r="A12" s="54" t="s">
        <v>60</v>
      </c>
      <c r="B12" s="55" t="s">
        <v>77</v>
      </c>
      <c r="C12" s="56">
        <v>10084</v>
      </c>
    </row>
    <row r="13" spans="1:3" ht="17.25" customHeight="1" x14ac:dyDescent="0.25">
      <c r="A13" s="54" t="s">
        <v>61</v>
      </c>
      <c r="B13" s="55" t="s">
        <v>78</v>
      </c>
      <c r="C13" s="59">
        <v>128171</v>
      </c>
    </row>
    <row r="14" spans="1:3" ht="17.25" customHeight="1" x14ac:dyDescent="0.25">
      <c r="A14" s="54" t="s">
        <v>62</v>
      </c>
      <c r="B14" s="55" t="s">
        <v>79</v>
      </c>
      <c r="C14" s="56">
        <v>128075</v>
      </c>
    </row>
    <row r="15" spans="1:3" ht="17.25" customHeight="1" x14ac:dyDescent="0.25">
      <c r="A15" s="54" t="s">
        <v>63</v>
      </c>
      <c r="B15" s="55" t="s">
        <v>80</v>
      </c>
      <c r="C15" s="56">
        <v>128076</v>
      </c>
    </row>
    <row r="16" spans="1:3" ht="17.25" customHeight="1" x14ac:dyDescent="0.25">
      <c r="A16" s="54" t="s">
        <v>64</v>
      </c>
      <c r="B16" s="55" t="s">
        <v>81</v>
      </c>
      <c r="C16" s="56">
        <v>9996</v>
      </c>
    </row>
    <row r="17" spans="1:4" ht="17.25" customHeight="1" x14ac:dyDescent="0.25">
      <c r="A17" s="54" t="s">
        <v>65</v>
      </c>
      <c r="B17" s="55" t="s">
        <v>82</v>
      </c>
      <c r="C17" s="56">
        <v>128587</v>
      </c>
    </row>
    <row r="18" spans="1:4" ht="17.25" customHeight="1" x14ac:dyDescent="0.25">
      <c r="A18" s="54" t="s">
        <v>66</v>
      </c>
      <c r="B18" s="55" t="s">
        <v>83</v>
      </c>
      <c r="C18" s="56">
        <v>129318</v>
      </c>
    </row>
    <row r="19" spans="1:4" ht="17.25" customHeight="1" x14ac:dyDescent="0.25">
      <c r="A19" s="54" t="s">
        <v>67</v>
      </c>
      <c r="B19" s="55" t="s">
        <v>84</v>
      </c>
      <c r="C19" s="56">
        <v>129335</v>
      </c>
    </row>
    <row r="20" spans="1:4" ht="17.25" customHeight="1" x14ac:dyDescent="0.25">
      <c r="A20" s="54" t="s">
        <v>88</v>
      </c>
      <c r="B20" s="60" t="s">
        <v>86</v>
      </c>
      <c r="C20" s="56">
        <v>128523</v>
      </c>
    </row>
    <row r="21" spans="1:4" ht="17.25" customHeight="1" x14ac:dyDescent="0.25">
      <c r="A21" s="54" t="s">
        <v>89</v>
      </c>
      <c r="B21" s="60" t="s">
        <v>74</v>
      </c>
      <c r="C21" s="56">
        <v>128545</v>
      </c>
    </row>
    <row r="22" spans="1:4" ht="17.25" customHeight="1" x14ac:dyDescent="0.25">
      <c r="A22" s="61" t="s">
        <v>90</v>
      </c>
      <c r="B22" s="62" t="s">
        <v>87</v>
      </c>
      <c r="C22" s="63">
        <v>128572</v>
      </c>
    </row>
    <row r="23" spans="1:4" ht="17.25" customHeight="1" x14ac:dyDescent="0.25">
      <c r="A23"/>
      <c r="B23"/>
      <c r="C23"/>
      <c r="D23"/>
    </row>
    <row r="24" spans="1:4" ht="17.25" customHeight="1" x14ac:dyDescent="0.25">
      <c r="A24"/>
      <c r="B24"/>
      <c r="C24"/>
      <c r="D24"/>
    </row>
    <row r="25" spans="1:4" ht="17.25" customHeight="1" x14ac:dyDescent="0.25">
      <c r="A25"/>
      <c r="B25"/>
      <c r="C25"/>
      <c r="D25"/>
    </row>
    <row r="26" spans="1:4" ht="17.25" customHeight="1" x14ac:dyDescent="0.25">
      <c r="A26"/>
      <c r="B26"/>
      <c r="C26"/>
      <c r="D26"/>
    </row>
    <row r="27" spans="1:4" x14ac:dyDescent="0.25">
      <c r="A27"/>
      <c r="B27"/>
      <c r="C27"/>
      <c r="D27"/>
    </row>
    <row r="28" spans="1:4" x14ac:dyDescent="0.25">
      <c r="A28"/>
      <c r="B28"/>
      <c r="C28"/>
      <c r="D28"/>
    </row>
    <row r="29" spans="1:4" x14ac:dyDescent="0.25">
      <c r="A29"/>
      <c r="B29"/>
      <c r="C29"/>
      <c r="D29"/>
    </row>
    <row r="30" spans="1:4" x14ac:dyDescent="0.25">
      <c r="A30"/>
      <c r="B30"/>
      <c r="C30"/>
      <c r="D30"/>
    </row>
    <row r="31" spans="1:4" x14ac:dyDescent="0.25">
      <c r="A31"/>
      <c r="B31"/>
      <c r="C31"/>
      <c r="D31"/>
    </row>
    <row r="32" spans="1:4" x14ac:dyDescent="0.25">
      <c r="A32"/>
      <c r="B32"/>
      <c r="C32"/>
      <c r="D32"/>
    </row>
    <row r="33" spans="1:4" x14ac:dyDescent="0.25">
      <c r="A33"/>
      <c r="B33"/>
      <c r="C33"/>
      <c r="D33"/>
    </row>
    <row r="34" spans="1:4" x14ac:dyDescent="0.25">
      <c r="A34"/>
      <c r="B34"/>
      <c r="C34"/>
      <c r="D34"/>
    </row>
    <row r="35" spans="1:4" x14ac:dyDescent="0.25">
      <c r="A35"/>
      <c r="B35"/>
      <c r="C35"/>
      <c r="D35"/>
    </row>
  </sheetData>
  <mergeCells count="1">
    <mergeCell ref="A1:C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89CF5-BC3A-4D08-BDE9-6C58CE8E4B45}">
  <dimension ref="A1:G27"/>
  <sheetViews>
    <sheetView workbookViewId="0">
      <selection activeCell="E4" sqref="E4"/>
    </sheetView>
  </sheetViews>
  <sheetFormatPr defaultRowHeight="15" x14ac:dyDescent="0.25"/>
  <cols>
    <col min="1" max="1" width="15.140625" customWidth="1"/>
    <col min="2" max="2" width="28.28515625" customWidth="1"/>
    <col min="3" max="3" width="17.28515625" customWidth="1"/>
    <col min="4" max="4" width="13.7109375" customWidth="1"/>
    <col min="5" max="5" width="17.5703125" customWidth="1"/>
    <col min="6" max="6" width="17.85546875" customWidth="1"/>
    <col min="7" max="7" width="14.85546875" customWidth="1"/>
  </cols>
  <sheetData>
    <row r="1" spans="1:7" ht="30.75" customHeight="1" x14ac:dyDescent="0.25">
      <c r="A1" s="74" t="s">
        <v>94</v>
      </c>
      <c r="B1" s="74"/>
      <c r="C1" s="74"/>
      <c r="D1" s="74"/>
      <c r="E1" s="74"/>
      <c r="F1" s="74"/>
      <c r="G1" s="74"/>
    </row>
    <row r="2" spans="1:7" ht="17.25" customHeight="1" x14ac:dyDescent="0.25">
      <c r="A2" s="14" t="s">
        <v>92</v>
      </c>
      <c r="B2" s="15" t="s">
        <v>9</v>
      </c>
      <c r="C2" s="16" t="s">
        <v>46</v>
      </c>
      <c r="E2" s="30" t="s">
        <v>93</v>
      </c>
    </row>
    <row r="3" spans="1:7" ht="17.25" customHeight="1" x14ac:dyDescent="0.25">
      <c r="A3" s="28">
        <v>1001</v>
      </c>
      <c r="B3" t="s">
        <v>11</v>
      </c>
      <c r="C3" s="25">
        <v>630</v>
      </c>
      <c r="E3" s="31" t="s">
        <v>92</v>
      </c>
      <c r="F3" s="32" t="s">
        <v>9</v>
      </c>
      <c r="G3" s="33" t="s">
        <v>46</v>
      </c>
    </row>
    <row r="4" spans="1:7" ht="17.25" customHeight="1" x14ac:dyDescent="0.25">
      <c r="A4" s="28">
        <v>1002</v>
      </c>
      <c r="B4" t="s">
        <v>13</v>
      </c>
      <c r="C4" s="25">
        <v>756</v>
      </c>
      <c r="E4" s="37" cm="1">
        <f t="array" ref="E4:G6">_xlfn.CHOOSEROWS(_xlfn.TRIMRANGE(A3:C200), -3, -2, -1)</f>
        <v>1018</v>
      </c>
      <c r="F4" t="str">
        <v>Docking Station</v>
      </c>
      <c r="G4" s="34">
        <v>1200</v>
      </c>
    </row>
    <row r="5" spans="1:7" ht="17.25" customHeight="1" x14ac:dyDescent="0.25">
      <c r="A5" s="28">
        <v>1003</v>
      </c>
      <c r="B5" t="s">
        <v>14</v>
      </c>
      <c r="C5" s="25">
        <v>1275</v>
      </c>
      <c r="E5" s="38">
        <v>1019</v>
      </c>
      <c r="F5" t="str">
        <v>Monitor 27"</v>
      </c>
      <c r="G5" s="34">
        <v>1960</v>
      </c>
    </row>
    <row r="6" spans="1:7" ht="17.25" customHeight="1" x14ac:dyDescent="0.25">
      <c r="A6" s="28">
        <v>1004</v>
      </c>
      <c r="B6" t="s">
        <v>15</v>
      </c>
      <c r="C6" s="25">
        <v>1134</v>
      </c>
      <c r="E6" s="39">
        <v>1020</v>
      </c>
      <c r="F6" s="35" t="str">
        <v>Graphic Tablet</v>
      </c>
      <c r="G6" s="36">
        <v>1400</v>
      </c>
    </row>
    <row r="7" spans="1:7" ht="17.25" customHeight="1" x14ac:dyDescent="0.25">
      <c r="A7" s="28">
        <v>1005</v>
      </c>
      <c r="B7" t="s">
        <v>16</v>
      </c>
      <c r="C7" s="25">
        <v>1440</v>
      </c>
    </row>
    <row r="8" spans="1:7" ht="17.25" customHeight="1" x14ac:dyDescent="0.25">
      <c r="A8" s="28">
        <v>1006</v>
      </c>
      <c r="B8" t="s">
        <v>18</v>
      </c>
      <c r="C8" s="25">
        <v>1890</v>
      </c>
    </row>
    <row r="9" spans="1:7" ht="17.25" customHeight="1" x14ac:dyDescent="0.25">
      <c r="A9" s="28">
        <v>1007</v>
      </c>
      <c r="B9" t="s">
        <v>20</v>
      </c>
      <c r="C9" s="25">
        <v>2240</v>
      </c>
    </row>
    <row r="10" spans="1:7" ht="17.25" customHeight="1" x14ac:dyDescent="0.25">
      <c r="A10" s="28">
        <v>1008</v>
      </c>
      <c r="B10" t="s">
        <v>22</v>
      </c>
      <c r="C10" s="25">
        <v>1725</v>
      </c>
    </row>
    <row r="11" spans="1:7" ht="17.25" customHeight="1" x14ac:dyDescent="0.25">
      <c r="A11" s="28">
        <v>1009</v>
      </c>
      <c r="B11" t="s">
        <v>23</v>
      </c>
      <c r="C11" s="25">
        <v>1395</v>
      </c>
    </row>
    <row r="12" spans="1:7" ht="17.25" customHeight="1" x14ac:dyDescent="0.25">
      <c r="A12" s="28">
        <v>1010</v>
      </c>
      <c r="B12" t="s">
        <v>24</v>
      </c>
      <c r="C12" s="25">
        <v>560</v>
      </c>
    </row>
    <row r="13" spans="1:7" ht="17.25" customHeight="1" x14ac:dyDescent="0.25">
      <c r="A13" s="28">
        <v>1011</v>
      </c>
      <c r="B13" t="s">
        <v>26</v>
      </c>
      <c r="C13" s="25">
        <v>1920</v>
      </c>
    </row>
    <row r="14" spans="1:7" ht="17.25" customHeight="1" x14ac:dyDescent="0.25">
      <c r="A14" s="28">
        <v>1012</v>
      </c>
      <c r="B14" t="s">
        <v>28</v>
      </c>
      <c r="C14" s="25">
        <v>2160</v>
      </c>
    </row>
    <row r="15" spans="1:7" ht="17.25" customHeight="1" x14ac:dyDescent="0.25">
      <c r="A15" s="28">
        <v>1013</v>
      </c>
      <c r="B15" t="s">
        <v>29</v>
      </c>
      <c r="C15" s="25">
        <v>792</v>
      </c>
    </row>
    <row r="16" spans="1:7" ht="17.25" customHeight="1" x14ac:dyDescent="0.25">
      <c r="A16" s="28">
        <v>1014</v>
      </c>
      <c r="B16" t="s">
        <v>30</v>
      </c>
      <c r="C16" s="25">
        <v>986</v>
      </c>
    </row>
    <row r="17" spans="1:3" ht="17.25" customHeight="1" x14ac:dyDescent="0.25">
      <c r="A17" s="28">
        <v>1015</v>
      </c>
      <c r="B17" t="s">
        <v>31</v>
      </c>
      <c r="C17" s="25">
        <v>475</v>
      </c>
    </row>
    <row r="18" spans="1:3" ht="17.25" customHeight="1" x14ac:dyDescent="0.25">
      <c r="A18" s="28">
        <v>1016</v>
      </c>
      <c r="B18" t="s">
        <v>33</v>
      </c>
      <c r="C18" s="25">
        <v>1045</v>
      </c>
    </row>
    <row r="19" spans="1:3" ht="17.25" customHeight="1" x14ac:dyDescent="0.25">
      <c r="A19" s="28">
        <v>1017</v>
      </c>
      <c r="B19" t="s">
        <v>35</v>
      </c>
      <c r="C19" s="25">
        <v>462</v>
      </c>
    </row>
    <row r="20" spans="1:3" ht="17.25" customHeight="1" x14ac:dyDescent="0.25">
      <c r="A20" s="28">
        <v>1018</v>
      </c>
      <c r="B20" t="s">
        <v>36</v>
      </c>
      <c r="C20" s="25">
        <v>1200</v>
      </c>
    </row>
    <row r="21" spans="1:3" ht="17.25" customHeight="1" x14ac:dyDescent="0.25">
      <c r="A21" s="28">
        <v>1019</v>
      </c>
      <c r="B21" t="s">
        <v>37</v>
      </c>
      <c r="C21" s="25">
        <v>1960</v>
      </c>
    </row>
    <row r="22" spans="1:3" ht="17.25" customHeight="1" x14ac:dyDescent="0.25">
      <c r="A22" s="29">
        <v>1020</v>
      </c>
      <c r="B22" s="18" t="s">
        <v>38</v>
      </c>
      <c r="C22" s="26">
        <v>1400</v>
      </c>
    </row>
    <row r="23" spans="1:3" ht="17.25" customHeight="1" x14ac:dyDescent="0.25"/>
    <row r="24" spans="1:3" ht="17.25" customHeight="1" x14ac:dyDescent="0.25"/>
    <row r="25" spans="1:3" ht="17.25" customHeight="1" x14ac:dyDescent="0.25"/>
    <row r="26" spans="1:3" ht="17.25" customHeight="1" x14ac:dyDescent="0.25"/>
    <row r="27" spans="1:3" ht="17.25" customHeight="1" x14ac:dyDescent="0.25"/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285BE-D86A-4FCC-8875-18BC5EA34CA4}">
  <dimension ref="A1:G27"/>
  <sheetViews>
    <sheetView workbookViewId="0">
      <selection activeCell="E8" sqref="E8"/>
    </sheetView>
  </sheetViews>
  <sheetFormatPr defaultRowHeight="15" x14ac:dyDescent="0.25"/>
  <cols>
    <col min="1" max="1" width="13.5703125" customWidth="1"/>
    <col min="2" max="2" width="28.28515625" customWidth="1"/>
    <col min="3" max="3" width="14.42578125" customWidth="1"/>
    <col min="4" max="4" width="13" customWidth="1"/>
    <col min="5" max="5" width="21.85546875" customWidth="1"/>
    <col min="6" max="6" width="21.42578125" customWidth="1"/>
    <col min="7" max="7" width="14.85546875" customWidth="1"/>
    <col min="12" max="12" width="24.28515625" customWidth="1"/>
  </cols>
  <sheetData>
    <row r="1" spans="1:7" ht="30.75" customHeight="1" x14ac:dyDescent="0.25">
      <c r="A1" s="74" t="s">
        <v>107</v>
      </c>
      <c r="B1" s="74"/>
      <c r="C1" s="74"/>
      <c r="D1" s="74"/>
      <c r="E1" s="74"/>
      <c r="F1" s="74"/>
      <c r="G1" s="78"/>
    </row>
    <row r="2" spans="1:7" ht="17.25" customHeight="1" x14ac:dyDescent="0.25">
      <c r="A2" s="14" t="s">
        <v>92</v>
      </c>
      <c r="B2" s="15" t="s">
        <v>9</v>
      </c>
      <c r="C2" s="16" t="s">
        <v>46</v>
      </c>
    </row>
    <row r="3" spans="1:7" ht="17.25" customHeight="1" x14ac:dyDescent="0.25">
      <c r="A3" s="28">
        <v>1001</v>
      </c>
      <c r="B3" t="s">
        <v>11</v>
      </c>
      <c r="C3" s="25">
        <v>630</v>
      </c>
      <c r="E3" s="40" t="s">
        <v>92</v>
      </c>
    </row>
    <row r="4" spans="1:7" ht="17.25" customHeight="1" x14ac:dyDescent="0.25">
      <c r="A4" s="28">
        <v>1002</v>
      </c>
      <c r="B4" t="s">
        <v>13</v>
      </c>
      <c r="C4" s="25">
        <v>756</v>
      </c>
      <c r="E4" s="41">
        <v>1005</v>
      </c>
    </row>
    <row r="5" spans="1:7" ht="17.25" customHeight="1" x14ac:dyDescent="0.25">
      <c r="A5" s="28">
        <v>1003</v>
      </c>
      <c r="B5" t="s">
        <v>14</v>
      </c>
      <c r="C5" s="25">
        <v>1275</v>
      </c>
    </row>
    <row r="6" spans="1:7" ht="17.25" customHeight="1" x14ac:dyDescent="0.25">
      <c r="A6" s="28">
        <v>1004</v>
      </c>
      <c r="B6" t="s">
        <v>15</v>
      </c>
      <c r="C6" s="25">
        <v>1134</v>
      </c>
    </row>
    <row r="7" spans="1:7" ht="17.25" customHeight="1" x14ac:dyDescent="0.25">
      <c r="A7" s="28">
        <v>1005</v>
      </c>
      <c r="B7" t="s">
        <v>16</v>
      </c>
      <c r="C7" s="25">
        <v>1440</v>
      </c>
      <c r="E7" s="31" t="s">
        <v>9</v>
      </c>
      <c r="F7" s="33" t="s">
        <v>46</v>
      </c>
    </row>
    <row r="8" spans="1:7" ht="17.25" customHeight="1" x14ac:dyDescent="0.25">
      <c r="A8" s="28">
        <v>1006</v>
      </c>
      <c r="B8" t="s">
        <v>18</v>
      </c>
      <c r="C8" s="25">
        <v>1890</v>
      </c>
      <c r="E8" s="42" t="str" cm="1">
        <f t="array" ref="E8:F8">_xlfn.XLOOKUP(E4, lookup_array, return_array)</f>
        <v>External SSD</v>
      </c>
      <c r="F8" s="36">
        <v>1440</v>
      </c>
    </row>
    <row r="9" spans="1:7" ht="17.25" customHeight="1" x14ac:dyDescent="0.25">
      <c r="A9" s="28">
        <v>1007</v>
      </c>
      <c r="B9" t="s">
        <v>20</v>
      </c>
      <c r="C9" s="25">
        <v>2240</v>
      </c>
    </row>
    <row r="10" spans="1:7" ht="17.25" customHeight="1" x14ac:dyDescent="0.25">
      <c r="A10" s="28">
        <v>1008</v>
      </c>
      <c r="B10" t="s">
        <v>22</v>
      </c>
      <c r="C10" s="25">
        <v>1725</v>
      </c>
    </row>
    <row r="11" spans="1:7" ht="17.25" customHeight="1" x14ac:dyDescent="0.25">
      <c r="A11" s="28">
        <v>1009</v>
      </c>
      <c r="B11" t="s">
        <v>23</v>
      </c>
      <c r="C11" s="25">
        <v>1395</v>
      </c>
    </row>
    <row r="12" spans="1:7" ht="17.25" customHeight="1" x14ac:dyDescent="0.25">
      <c r="A12" s="28">
        <v>1010</v>
      </c>
      <c r="B12" t="s">
        <v>24</v>
      </c>
      <c r="C12" s="25">
        <v>560</v>
      </c>
    </row>
    <row r="13" spans="1:7" ht="17.25" customHeight="1" x14ac:dyDescent="0.25">
      <c r="A13" s="28">
        <v>1011</v>
      </c>
      <c r="B13" t="s">
        <v>26</v>
      </c>
      <c r="C13" s="25">
        <v>1920</v>
      </c>
    </row>
    <row r="14" spans="1:7" ht="17.25" customHeight="1" x14ac:dyDescent="0.25">
      <c r="A14" s="28">
        <v>1012</v>
      </c>
      <c r="B14" t="s">
        <v>28</v>
      </c>
      <c r="C14" s="25">
        <v>2160</v>
      </c>
    </row>
    <row r="15" spans="1:7" ht="17.25" customHeight="1" x14ac:dyDescent="0.25">
      <c r="A15" s="28">
        <v>1013</v>
      </c>
      <c r="B15" t="s">
        <v>29</v>
      </c>
      <c r="C15" s="25">
        <v>792</v>
      </c>
    </row>
    <row r="16" spans="1:7" ht="17.25" customHeight="1" x14ac:dyDescent="0.25">
      <c r="A16" s="28">
        <v>1014</v>
      </c>
      <c r="B16" t="s">
        <v>30</v>
      </c>
      <c r="C16" s="25">
        <v>986</v>
      </c>
    </row>
    <row r="17" spans="1:3" ht="17.25" customHeight="1" x14ac:dyDescent="0.25">
      <c r="A17" s="28">
        <v>1015</v>
      </c>
      <c r="B17" t="s">
        <v>31</v>
      </c>
      <c r="C17" s="25">
        <v>475</v>
      </c>
    </row>
    <row r="18" spans="1:3" ht="17.25" customHeight="1" x14ac:dyDescent="0.25">
      <c r="A18" s="28">
        <v>1016</v>
      </c>
      <c r="B18" t="s">
        <v>33</v>
      </c>
      <c r="C18" s="25">
        <v>1045</v>
      </c>
    </row>
    <row r="19" spans="1:3" ht="17.25" customHeight="1" x14ac:dyDescent="0.25">
      <c r="A19" s="28">
        <v>1017</v>
      </c>
      <c r="B19" t="s">
        <v>35</v>
      </c>
      <c r="C19" s="25">
        <v>462</v>
      </c>
    </row>
    <row r="20" spans="1:3" ht="17.25" customHeight="1" x14ac:dyDescent="0.25">
      <c r="A20" s="28">
        <v>1018</v>
      </c>
      <c r="B20" t="s">
        <v>36</v>
      </c>
      <c r="C20" s="25">
        <v>1200</v>
      </c>
    </row>
    <row r="21" spans="1:3" ht="17.25" customHeight="1" x14ac:dyDescent="0.25">
      <c r="A21" s="28">
        <v>1019</v>
      </c>
      <c r="B21" t="s">
        <v>37</v>
      </c>
      <c r="C21" s="25">
        <v>1960</v>
      </c>
    </row>
    <row r="22" spans="1:3" ht="17.25" customHeight="1" x14ac:dyDescent="0.25">
      <c r="A22" s="29">
        <v>1020</v>
      </c>
      <c r="B22" s="18" t="s">
        <v>38</v>
      </c>
      <c r="C22" s="26">
        <v>1400</v>
      </c>
    </row>
    <row r="23" spans="1:3" ht="17.25" customHeight="1" x14ac:dyDescent="0.25"/>
    <row r="24" spans="1:3" ht="17.25" customHeight="1" x14ac:dyDescent="0.25"/>
    <row r="25" spans="1:3" ht="17.25" customHeight="1" x14ac:dyDescent="0.25"/>
    <row r="26" spans="1:3" ht="17.25" customHeight="1" x14ac:dyDescent="0.25"/>
    <row r="27" spans="1:3" ht="17.25" customHeight="1" x14ac:dyDescent="0.25"/>
  </sheetData>
  <mergeCells count="1">
    <mergeCell ref="A1:F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TRIMRANGE function - Examples</vt:lpstr>
      <vt:lpstr>TRIMRANGE function</vt:lpstr>
      <vt:lpstr>Trim reference</vt:lpstr>
      <vt:lpstr>Basic TRIMRANGE formula</vt:lpstr>
      <vt:lpstr>Handle column headers</vt:lpstr>
      <vt:lpstr>TOCOL formula</vt:lpstr>
      <vt:lpstr>Emoji formula</vt:lpstr>
      <vt:lpstr>Last rows</vt:lpstr>
      <vt:lpstr>Dynamic named ranges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Svetlana Cheusheva</cp:lastModifiedBy>
  <dcterms:created xsi:type="dcterms:W3CDTF">2022-08-09T14:27:22Z</dcterms:created>
  <dcterms:modified xsi:type="dcterms:W3CDTF">2026-03-13T10:59:48Z</dcterms:modified>
</cp:coreProperties>
</file>