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1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excel-tutorials-examples - Артём\08\"/>
    </mc:Choice>
  </mc:AlternateContent>
  <xr:revisionPtr revIDLastSave="0" documentId="13_ncr:1_{2E0EDF7B-1811-49C6-B037-DAC74F85AFAD}" xr6:coauthVersionLast="45" xr6:coauthVersionMax="45" xr10:uidLastSave="{00000000-0000-0000-0000-000000000000}"/>
  <bookViews>
    <workbookView xWindow="-98" yWindow="-98" windowWidth="28066" windowHeight="16395" xr2:uid="{648D3FE4-78BE-47C8-8FDD-276AB447898E}"/>
  </bookViews>
  <sheets>
    <sheet name="Spearman correlation in Excel" sheetId="8" r:id="rId1"/>
    <sheet name="CORREL function" sheetId="4" r:id="rId2"/>
    <sheet name="Spearman correlation formula" sheetId="7" r:id="rId3"/>
    <sheet name="Correlation graph" sheetId="6" r:id="rId4"/>
  </sheets>
  <definedNames>
    <definedName name="_xlnm._FilterDatabase" localSheetId="1" hidden="1">'CORREL function'!$B$1:$E$1</definedName>
    <definedName name="_xlnm._FilterDatabase" localSheetId="3" hidden="1">'Correlation graph'!$B$1:$E$1</definedName>
    <definedName name="_xlnm._FilterDatabase" localSheetId="2" hidden="1">'Spearman correlation formula'!$B$1:$G$1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7" l="1"/>
  <c r="D11" i="7"/>
  <c r="F11" i="7" s="1"/>
  <c r="G11" i="7" s="1"/>
  <c r="E10" i="7"/>
  <c r="D10" i="7"/>
  <c r="F10" i="7" s="1"/>
  <c r="G10" i="7" s="1"/>
  <c r="E9" i="7"/>
  <c r="D9" i="7"/>
  <c r="E8" i="7"/>
  <c r="D8" i="7"/>
  <c r="F8" i="7" s="1"/>
  <c r="G8" i="7" s="1"/>
  <c r="E7" i="7"/>
  <c r="D7" i="7"/>
  <c r="F7" i="7" s="1"/>
  <c r="G7" i="7" s="1"/>
  <c r="E6" i="7"/>
  <c r="D6" i="7"/>
  <c r="F6" i="7" s="1"/>
  <c r="G6" i="7" s="1"/>
  <c r="E5" i="7"/>
  <c r="D5" i="7"/>
  <c r="F5" i="7" s="1"/>
  <c r="G5" i="7" s="1"/>
  <c r="E4" i="7"/>
  <c r="D4" i="7"/>
  <c r="F4" i="7" s="1"/>
  <c r="G4" i="7" s="1"/>
  <c r="E3" i="7"/>
  <c r="D3" i="7"/>
  <c r="F3" i="7" s="1"/>
  <c r="G3" i="7" s="1"/>
  <c r="E2" i="7"/>
  <c r="D2" i="7"/>
  <c r="F2" i="7" s="1"/>
  <c r="G2" i="7" s="1"/>
  <c r="C13" i="6"/>
  <c r="E11" i="6"/>
  <c r="D11" i="6"/>
  <c r="E10" i="6"/>
  <c r="D10" i="6"/>
  <c r="E9" i="6"/>
  <c r="D9" i="6"/>
  <c r="E8" i="6"/>
  <c r="D8" i="6"/>
  <c r="E7" i="6"/>
  <c r="D7" i="6"/>
  <c r="E6" i="6"/>
  <c r="D6" i="6"/>
  <c r="E5" i="6"/>
  <c r="D5" i="6"/>
  <c r="E4" i="6"/>
  <c r="D4" i="6"/>
  <c r="E3" i="6"/>
  <c r="D3" i="6"/>
  <c r="E2" i="6"/>
  <c r="D2" i="6"/>
  <c r="F9" i="7" l="1"/>
  <c r="G9" i="7" s="1"/>
  <c r="G12" i="7" s="1"/>
  <c r="C13" i="7" s="1"/>
  <c r="D10" i="4"/>
  <c r="D2" i="4"/>
  <c r="D5" i="4"/>
  <c r="D4" i="4"/>
  <c r="D11" i="4"/>
  <c r="D8" i="4"/>
  <c r="D9" i="4"/>
  <c r="D7" i="4"/>
  <c r="D6" i="4"/>
  <c r="D3" i="4"/>
  <c r="E2" i="4" l="1"/>
  <c r="E4" i="4"/>
  <c r="E3" i="4"/>
  <c r="E9" i="4"/>
  <c r="E11" i="4"/>
  <c r="E5" i="4"/>
  <c r="E8" i="4"/>
  <c r="E10" i="4"/>
  <c r="E7" i="4"/>
  <c r="E6" i="4"/>
  <c r="C13" i="4" l="1"/>
</calcChain>
</file>

<file path=xl/sharedStrings.xml><?xml version="1.0" encoding="utf-8"?>
<sst xmlns="http://schemas.openxmlformats.org/spreadsheetml/2006/main" count="65" uniqueCount="31">
  <si>
    <t>Name</t>
  </si>
  <si>
    <t>Alan</t>
  </si>
  <si>
    <t>Carl</t>
  </si>
  <si>
    <t>Don</t>
  </si>
  <si>
    <t>John</t>
  </si>
  <si>
    <t>David</t>
  </si>
  <si>
    <t>Matt</t>
  </si>
  <si>
    <t>Neal</t>
  </si>
  <si>
    <t>Mike</t>
  </si>
  <si>
    <t>Rob</t>
  </si>
  <si>
    <t>Rick</t>
  </si>
  <si>
    <t>Physical activity 
(min)</t>
  </si>
  <si>
    <t>Blood presure 
(mm Hg)</t>
  </si>
  <si>
    <t>Physical activity 
(rank)</t>
  </si>
  <si>
    <t>Blood presure 
(rank)</t>
  </si>
  <si>
    <t>Spearman correlation</t>
  </si>
  <si>
    <t>d</t>
  </si>
  <si>
    <r>
      <t>d</t>
    </r>
    <r>
      <rPr>
        <b/>
        <vertAlign val="subscript"/>
        <sz val="11"/>
        <color theme="1"/>
        <rFont val="Calibri"/>
        <family val="2"/>
        <charset val="204"/>
        <scheme val="minor"/>
      </rPr>
      <t>2</t>
    </r>
  </si>
  <si>
    <t>Author</t>
  </si>
  <si>
    <t>Last update</t>
  </si>
  <si>
    <t>Tutorial URL</t>
  </si>
  <si>
    <t>Sample Workbook to Calculate Spearman Correlation in Excel</t>
  </si>
  <si>
    <t>The workbook shows how to calculate the Spearman rank correlation coefficient in Excel by using the CORREL function and traditional formula.</t>
  </si>
  <si>
    <t>Find Spearman correlation coefficient with traditional formula</t>
  </si>
  <si>
    <t>Calculate Spearman correlation coefficient with CORREL function</t>
  </si>
  <si>
    <t>Do Spearman correlation using a graph</t>
  </si>
  <si>
    <t>Ablebits.com</t>
  </si>
  <si>
    <t>How to do Spearman correlation in Excel</t>
  </si>
  <si>
    <t>Examples:</t>
  </si>
  <si>
    <t xml:space="preserve">• 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</si>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</sst>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\-yy;@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vertAlign val="subscript"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u/>
      <sz val="10"/>
      <color indexed="12"/>
      <name val="Arial"/>
      <family val="2"/>
    </font>
    <font>
      <sz val="11"/>
      <color theme="1"/>
      <name val="Calibri"/>
      <family val="2"/>
    </font>
    <font>
      <sz val="27"/>
      <color theme="1" tint="0.249977111117893"/>
      <name val="Calibri"/>
      <family val="2"/>
      <charset val="204"/>
      <scheme val="minor"/>
    </font>
    <font>
      <sz val="11"/>
      <color theme="10"/>
      <name val="Calibri"/>
      <family val="2"/>
      <charset val="204"/>
      <scheme val="minor"/>
    </font>
    <font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theme="2" tint="-0.499984740745262"/>
      </bottom>
      <diagonal/>
    </border>
    <border>
      <left style="thin">
        <color theme="2" tint="-0.499984740745262"/>
      </left>
      <right/>
      <top style="thin">
        <color theme="2" tint="-0.499984740745262"/>
      </top>
      <bottom/>
      <diagonal/>
    </border>
    <border>
      <left/>
      <right/>
      <top style="thin">
        <color theme="2" tint="-0.499984740745262"/>
      </top>
      <bottom/>
      <diagonal/>
    </border>
    <border>
      <left/>
      <right style="thin">
        <color theme="2" tint="-0.499984740745262"/>
      </right>
      <top style="thin">
        <color theme="2" tint="-0.499984740745262"/>
      </top>
      <bottom/>
      <diagonal/>
    </border>
    <border>
      <left style="thin">
        <color theme="2" tint="-0.499984740745262"/>
      </left>
      <right/>
      <top/>
      <bottom/>
      <diagonal/>
    </border>
    <border>
      <left/>
      <right style="thin">
        <color theme="2" tint="-0.499984740745262"/>
      </right>
      <top/>
      <bottom/>
      <diagonal/>
    </border>
    <border>
      <left style="thin">
        <color theme="2" tint="-0.499984740745262"/>
      </left>
      <right/>
      <top/>
      <bottom style="thin">
        <color theme="2" tint="-0.499984740745262"/>
      </bottom>
      <diagonal/>
    </border>
    <border>
      <left/>
      <right style="thin">
        <color theme="2" tint="-0.499984740745262"/>
      </right>
      <top/>
      <bottom style="thin">
        <color theme="2" tint="-0.499984740745262"/>
      </bottom>
      <diagonal/>
    </border>
  </borders>
  <cellStyleXfs count="4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3" fillId="0" borderId="0" applyNumberFormat="0" applyFill="0" applyBorder="0" applyAlignment="0" applyProtection="0"/>
  </cellStyleXfs>
  <cellXfs count="27">
    <xf numFmtId="0" fontId="0" fillId="0" borderId="0" xfId="0"/>
    <xf numFmtId="0" fontId="1" fillId="0" borderId="0" xfId="0" applyFont="1"/>
    <xf numFmtId="0" fontId="0" fillId="0" borderId="0" xfId="0" applyAlignment="1">
      <alignment horizontal="right"/>
    </xf>
    <xf numFmtId="0" fontId="1" fillId="2" borderId="0" xfId="0" applyFont="1" applyFill="1" applyBorder="1"/>
    <xf numFmtId="0" fontId="1" fillId="2" borderId="0" xfId="0" applyFont="1" applyFill="1" applyBorder="1" applyAlignment="1">
      <alignment horizontal="center" vertical="center" wrapText="1"/>
    </xf>
    <xf numFmtId="0" fontId="0" fillId="0" borderId="0" xfId="0" applyBorder="1"/>
    <xf numFmtId="0" fontId="0" fillId="0" borderId="1" xfId="0" applyBorder="1"/>
    <xf numFmtId="0" fontId="1" fillId="2" borderId="2" xfId="0" applyFont="1" applyFill="1" applyBorder="1"/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0" fillId="0" borderId="5" xfId="0" applyBorder="1"/>
    <xf numFmtId="0" fontId="0" fillId="0" borderId="7" xfId="0" applyBorder="1"/>
    <xf numFmtId="0" fontId="0" fillId="0" borderId="6" xfId="0" applyNumberFormat="1" applyBorder="1"/>
    <xf numFmtId="0" fontId="0" fillId="0" borderId="8" xfId="0" applyNumberFormat="1" applyBorder="1"/>
    <xf numFmtId="0" fontId="5" fillId="3" borderId="0" xfId="2" applyFill="1"/>
    <xf numFmtId="0" fontId="5" fillId="3" borderId="0" xfId="2" applyFill="1" applyAlignment="1">
      <alignment horizontal="left"/>
    </xf>
    <xf numFmtId="0" fontId="7" fillId="3" borderId="0" xfId="3" applyFont="1" applyFill="1"/>
    <xf numFmtId="164" fontId="5" fillId="3" borderId="0" xfId="2" applyNumberFormat="1" applyFill="1" applyAlignment="1">
      <alignment horizontal="left"/>
    </xf>
    <xf numFmtId="0" fontId="1" fillId="3" borderId="0" xfId="2" applyFont="1" applyFill="1" applyAlignment="1">
      <alignment vertical="top"/>
    </xf>
    <xf numFmtId="0" fontId="5" fillId="3" borderId="0" xfId="2" applyFill="1" applyAlignment="1">
      <alignment vertical="top"/>
    </xf>
    <xf numFmtId="0" fontId="5" fillId="3" borderId="0" xfId="2" applyFill="1" applyAlignment="1">
      <alignment horizontal="right"/>
    </xf>
    <xf numFmtId="0" fontId="5" fillId="0" borderId="0" xfId="2"/>
    <xf numFmtId="0" fontId="6" fillId="3" borderId="0" xfId="2" applyFont="1" applyFill="1" applyAlignment="1">
      <alignment horizontal="left"/>
    </xf>
    <xf numFmtId="0" fontId="8" fillId="3" borderId="0" xfId="3" applyFont="1" applyFill="1" applyAlignment="1">
      <alignment horizontal="left"/>
    </xf>
    <xf numFmtId="0" fontId="5" fillId="3" borderId="0" xfId="2" applyFill="1" applyAlignment="1">
      <alignment vertical="top" wrapText="1"/>
    </xf>
    <xf numFmtId="0" fontId="8" fillId="3" borderId="0" xfId="3" applyFont="1" applyFill="1"/>
    <xf numFmtId="0" fontId="6" fillId="3" borderId="0" xfId="2" applyFont="1" applyFill="1" applyAlignment="1"/>
  </cellXfs>
  <cellStyles count="4">
    <cellStyle name="Hyperlink 2" xfId="1" xr:uid="{F28C235A-D329-4359-B938-EAA66C224D54}"/>
    <cellStyle name="Hyperlink 3" xfId="3" xr:uid="{EB3764B9-92D6-45D8-8A71-8BB150873A06}"/>
    <cellStyle name="Normal" xfId="0" builtinId="0"/>
    <cellStyle name="Normal 3" xfId="2" xr:uid="{E1056633-933B-4B96-AA20-2F6F4A445AD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Correlation chart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'Correlation graph'!$E$1</c:f>
              <c:strCache>
                <c:ptCount val="1"/>
                <c:pt idx="0">
                  <c:v>Blood presure 
(rank)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0"/>
            <c:trendlineLbl>
              <c:layout>
                <c:manualLayout>
                  <c:x val="0.17066611166996196"/>
                  <c:y val="-0.66517424905220179"/>
                </c:manualLayout>
              </c:layout>
              <c:numFmt formatCode="#,##0.00000000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'Correlation graph'!$D$2:$D$11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8</c:v>
                </c:pt>
                <c:pt idx="3">
                  <c:v>3</c:v>
                </c:pt>
                <c:pt idx="4">
                  <c:v>5</c:v>
                </c:pt>
                <c:pt idx="5">
                  <c:v>4</c:v>
                </c:pt>
                <c:pt idx="6">
                  <c:v>6</c:v>
                </c:pt>
                <c:pt idx="7">
                  <c:v>10</c:v>
                </c:pt>
                <c:pt idx="8">
                  <c:v>7</c:v>
                </c:pt>
                <c:pt idx="9">
                  <c:v>9</c:v>
                </c:pt>
              </c:numCache>
            </c:numRef>
          </c:xVal>
          <c:yVal>
            <c:numRef>
              <c:f>'Correlation graph'!$E$2:$E$11</c:f>
              <c:numCache>
                <c:formatCode>General</c:formatCode>
                <c:ptCount val="10"/>
                <c:pt idx="0">
                  <c:v>9</c:v>
                </c:pt>
                <c:pt idx="1">
                  <c:v>10</c:v>
                </c:pt>
                <c:pt idx="2">
                  <c:v>7</c:v>
                </c:pt>
                <c:pt idx="3">
                  <c:v>6</c:v>
                </c:pt>
                <c:pt idx="4">
                  <c:v>8</c:v>
                </c:pt>
                <c:pt idx="5">
                  <c:v>5</c:v>
                </c:pt>
                <c:pt idx="6">
                  <c:v>4</c:v>
                </c:pt>
                <c:pt idx="7">
                  <c:v>3</c:v>
                </c:pt>
                <c:pt idx="8">
                  <c:v>2</c:v>
                </c:pt>
                <c:pt idx="9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A74-483E-A1B0-B267E3A61B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6983160"/>
        <c:axId val="526989064"/>
      </c:scatterChart>
      <c:valAx>
        <c:axId val="5269831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6989064"/>
        <c:crosses val="autoZero"/>
        <c:crossBetween val="midCat"/>
      </c:valAx>
      <c:valAx>
        <c:axId val="5269890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698316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svg"/><Relationship Id="rId2" Type="http://schemas.openxmlformats.org/officeDocument/2006/relationships/image" Target="../media/image1.png"/><Relationship Id="rId1" Type="http://schemas.openxmlformats.org/officeDocument/2006/relationships/hyperlink" Target="https://www.ablebits.com" TargetMode="External"/><Relationship Id="rId6" Type="http://schemas.openxmlformats.org/officeDocument/2006/relationships/image" Target="../media/image4.svg"/><Relationship Id="rId5" Type="http://schemas.openxmlformats.org/officeDocument/2006/relationships/image" Target="../media/image3.png"/><Relationship Id="rId4" Type="http://schemas.openxmlformats.org/officeDocument/2006/relationships/hyperlink" Target="https://www.ablebits.com/excel-suite/index-2020.php?visitfrom=xls-books" TargetMode="Externa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177035</xdr:colOff>
      <xdr:row>1</xdr:row>
      <xdr:rowOff>180022</xdr:rowOff>
    </xdr:to>
    <xdr:pic>
      <xdr:nvPicPr>
        <xdr:cNvPr id="2" name="Рисунок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74156ED-3AB0-4D94-A910-F20876F0B6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335280" y="251460"/>
          <a:ext cx="1300985" cy="184785"/>
        </a:xfrm>
        <a:prstGeom prst="rect">
          <a:avLst/>
        </a:prstGeom>
      </xdr:spPr>
    </xdr:pic>
    <xdr:clientData/>
  </xdr:twoCellAnchor>
  <xdr:twoCellAnchor editAs="oneCell">
    <xdr:from>
      <xdr:col>1</xdr:col>
      <xdr:colOff>9525</xdr:colOff>
      <xdr:row>14</xdr:row>
      <xdr:rowOff>161925</xdr:rowOff>
    </xdr:from>
    <xdr:to>
      <xdr:col>2</xdr:col>
      <xdr:colOff>5010083</xdr:colOff>
      <xdr:row>20</xdr:row>
      <xdr:rowOff>82797</xdr:rowOff>
    </xdr:to>
    <xdr:pic>
      <xdr:nvPicPr>
        <xdr:cNvPr id="3" name="Рисунок 1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B17C2CD3-74FB-460F-BBB8-DBDA0C2189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6"/>
            </a:ext>
          </a:extLst>
        </a:blip>
        <a:stretch>
          <a:fillRect/>
        </a:stretch>
      </xdr:blipFill>
      <xdr:spPr>
        <a:xfrm>
          <a:off x="342900" y="5128260"/>
          <a:ext cx="6105458" cy="100672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285750</xdr:colOff>
      <xdr:row>17</xdr:row>
      <xdr:rowOff>147637</xdr:rowOff>
    </xdr:from>
    <xdr:ext cx="65" cy="172227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BAB9A12D-C160-4AB7-A33D-4DB7C77C95E3}"/>
            </a:ext>
          </a:extLst>
        </xdr:cNvPr>
        <xdr:cNvSpPr txBox="1"/>
      </xdr:nvSpPr>
      <xdr:spPr>
        <a:xfrm>
          <a:off x="8458200" y="37480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285750</xdr:colOff>
      <xdr:row>17</xdr:row>
      <xdr:rowOff>147637</xdr:rowOff>
    </xdr:from>
    <xdr:ext cx="65" cy="172227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F4991334-59A8-403A-8270-2F4BC77EFE04}"/>
            </a:ext>
          </a:extLst>
        </xdr:cNvPr>
        <xdr:cNvSpPr txBox="1"/>
      </xdr:nvSpPr>
      <xdr:spPr>
        <a:xfrm>
          <a:off x="8486775" y="3557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285750</xdr:colOff>
      <xdr:row>17</xdr:row>
      <xdr:rowOff>147637</xdr:rowOff>
    </xdr:from>
    <xdr:ext cx="65" cy="172227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C9E415C8-3B1C-4285-B5A3-259722EFEDBD}"/>
            </a:ext>
          </a:extLst>
        </xdr:cNvPr>
        <xdr:cNvSpPr txBox="1"/>
      </xdr:nvSpPr>
      <xdr:spPr>
        <a:xfrm>
          <a:off x="8591550" y="3557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twoCellAnchor>
    <xdr:from>
      <xdr:col>0</xdr:col>
      <xdr:colOff>123825</xdr:colOff>
      <xdr:row>14</xdr:row>
      <xdr:rowOff>52387</xdr:rowOff>
    </xdr:from>
    <xdr:to>
      <xdr:col>5</xdr:col>
      <xdr:colOff>0</xdr:colOff>
      <xdr:row>28</xdr:row>
      <xdr:rowOff>128587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77E61BA0-3D2E-4932-8DC2-81492073C77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ablebits.com/office-addins-blog/2019/01/30/spearman-rank-correlation-excel/" TargetMode="External"/><Relationship Id="rId2" Type="http://schemas.openxmlformats.org/officeDocument/2006/relationships/hyperlink" Target="https://www.ablebits.com/office-addins-blog/2020/09/09/excel-xmatch-function-formula-examples/" TargetMode="External"/><Relationship Id="rId1" Type="http://schemas.openxmlformats.org/officeDocument/2006/relationships/hyperlink" Target="https://www.ablebits.com/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A24B12-3B4E-4733-A334-485B9907AB3F}">
  <dimension ref="A2:G17"/>
  <sheetViews>
    <sheetView showGridLines="0" tabSelected="1" workbookViewId="0">
      <selection activeCell="B4" sqref="B4:C4"/>
    </sheetView>
  </sheetViews>
  <sheetFormatPr defaultColWidth="9.1328125" defaultRowHeight="14.25" x14ac:dyDescent="0.45"/>
  <cols>
    <col min="1" max="1" width="4.73046875" style="14" customWidth="1"/>
    <col min="2" max="2" width="15.73046875" style="14" customWidth="1"/>
    <col min="3" max="3" width="106.796875" style="14" customWidth="1"/>
    <col min="4" max="16384" width="9.1328125" style="14"/>
  </cols>
  <sheetData>
    <row r="2" spans="1:6" ht="18" customHeight="1" x14ac:dyDescent="0.45"/>
    <row r="3" spans="1:6" ht="15" customHeight="1" x14ac:dyDescent="0.45"/>
    <row r="4" spans="1:6" ht="34.5" x14ac:dyDescent="1">
      <c r="B4" s="22" t="s">
        <v>21</v>
      </c>
      <c r="C4" s="22"/>
      <c r="D4" s="26"/>
      <c r="E4" s="26"/>
      <c r="F4" s="26"/>
    </row>
    <row r="6" spans="1:6" ht="48.4" customHeight="1" x14ac:dyDescent="0.45">
      <c r="B6" s="24" t="s">
        <v>22</v>
      </c>
      <c r="C6" s="24"/>
    </row>
    <row r="7" spans="1:6" x14ac:dyDescent="0.45">
      <c r="B7" s="15" t="s">
        <v>18</v>
      </c>
      <c r="C7" s="16" t="s">
        <v>26</v>
      </c>
    </row>
    <row r="8" spans="1:6" x14ac:dyDescent="0.45">
      <c r="B8" s="15" t="s">
        <v>19</v>
      </c>
      <c r="C8" s="17">
        <v>43453</v>
      </c>
    </row>
    <row r="9" spans="1:6" x14ac:dyDescent="0.45">
      <c r="B9" s="15" t="s">
        <v>20</v>
      </c>
      <c r="C9" s="25" t="s">
        <v>27</v>
      </c>
      <c r="D9" s="25"/>
    </row>
    <row r="10" spans="1:6" x14ac:dyDescent="0.45">
      <c r="B10" s="15"/>
      <c r="C10" s="16"/>
    </row>
    <row r="11" spans="1:6" x14ac:dyDescent="0.45">
      <c r="B11" s="18" t="s">
        <v>28</v>
      </c>
      <c r="C11" s="19"/>
    </row>
    <row r="12" spans="1:6" x14ac:dyDescent="0.45">
      <c r="A12" s="20" t="s">
        <v>29</v>
      </c>
      <c r="B12" s="23" t="s">
        <v>24</v>
      </c>
      <c r="C12" s="23"/>
    </row>
    <row r="13" spans="1:6" x14ac:dyDescent="0.45">
      <c r="A13" s="20" t="s">
        <v>29</v>
      </c>
      <c r="B13" s="23" t="s">
        <v>23</v>
      </c>
      <c r="C13" s="23"/>
    </row>
    <row r="14" spans="1:6" x14ac:dyDescent="0.45">
      <c r="A14" s="20" t="s">
        <v>29</v>
      </c>
      <c r="B14" s="23" t="s">
        <v>25</v>
      </c>
      <c r="C14" s="23"/>
    </row>
    <row r="15" spans="1:6" s="21" customFormat="1" x14ac:dyDescent="0.45"/>
    <row r="17" spans="7:7" x14ac:dyDescent="0.45">
      <c r="G17" s="14" t="s">
        <v>30</v>
      </c>
    </row>
  </sheetData>
  <mergeCells count="6">
    <mergeCell ref="B12:C12"/>
    <mergeCell ref="B13:C13"/>
    <mergeCell ref="B14:C14"/>
    <mergeCell ref="B6:C6"/>
    <mergeCell ref="C9:D9"/>
    <mergeCell ref="B4:C4"/>
  </mergeCells>
  <hyperlinks>
    <hyperlink ref="C7" r:id="rId1" display="https://www.Ablebits.com" xr:uid="{D86D2840-618E-4131-8AE8-6D9681736E8B}"/>
    <hyperlink ref="C9" r:id="rId2" display="Excel SMALL function with examples" xr:uid="{EF788370-725F-45E6-9DE8-5D403A4E88C3}"/>
    <hyperlink ref="B13" location="'Vlookup multiple criteria'!A1" display="Vlookup multiple criteria" xr:uid="{351D29D7-4192-4A09-88A9-B27EB81200A6}"/>
    <hyperlink ref="B14" location="'Vlookup Nth instance'!A1" display="Vlookup and return Nth match" xr:uid="{5C06DBEF-7C6D-4361-BB94-CEADCAC1C2D6}"/>
    <hyperlink ref="B12" location="'Vlookup 2 values'!A1" display="Vlookup based on two values" xr:uid="{5F84E602-2236-4CD7-9459-17C2FDA82FD9}"/>
    <hyperlink ref="C9:D9" r:id="rId3" display="How to do Spearman correlation in Excel" xr:uid="{8F87C242-0238-4EED-BE29-F8415D1AE161}"/>
    <hyperlink ref="B12:C12" location="'CORREL function'!A1" display="Calculate Spearman correlation coefficient with CORREL function" xr:uid="{08DB5787-AFDE-446C-8A90-259687D28B7A}"/>
    <hyperlink ref="B13:C13" location="'Spearman correlation formula'!A1" display="Find Spearman correlation coefficient with traditional formula" xr:uid="{209E6CBB-A74F-4A27-BA6C-412E6815FC6A}"/>
    <hyperlink ref="B14:C14" location="'Correlation graph'!A1" display="Do Spearman correlation using a graph" xr:uid="{232ECF92-2299-42EA-B6F4-3BE2696B242C}"/>
  </hyperlinks>
  <pageMargins left="0.7" right="0.7" top="0.75" bottom="0.75" header="0.3" footer="0.3"/>
  <pageSetup orientation="portrait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615EC4-C434-440B-8476-53460DAD1DF5}">
  <dimension ref="A1:E13"/>
  <sheetViews>
    <sheetView workbookViewId="0">
      <selection activeCell="C13" sqref="C13"/>
    </sheetView>
  </sheetViews>
  <sheetFormatPr defaultRowHeight="14.25" x14ac:dyDescent="0.45"/>
  <cols>
    <col min="1" max="1" width="7.86328125" customWidth="1"/>
    <col min="2" max="2" width="15.1328125" customWidth="1"/>
    <col min="3" max="3" width="14.86328125" customWidth="1"/>
    <col min="4" max="4" width="15.59765625" customWidth="1"/>
    <col min="5" max="5" width="13.59765625" customWidth="1"/>
  </cols>
  <sheetData>
    <row r="1" spans="1:5" ht="28.5" customHeight="1" x14ac:dyDescent="0.45">
      <c r="A1" s="3" t="s">
        <v>0</v>
      </c>
      <c r="B1" s="4" t="s">
        <v>11</v>
      </c>
      <c r="C1" s="4" t="s">
        <v>12</v>
      </c>
      <c r="D1" s="4" t="s">
        <v>13</v>
      </c>
      <c r="E1" s="4" t="s">
        <v>14</v>
      </c>
    </row>
    <row r="2" spans="1:5" x14ac:dyDescent="0.45">
      <c r="A2" s="5" t="s">
        <v>1</v>
      </c>
      <c r="B2" s="5">
        <v>60</v>
      </c>
      <c r="C2" s="5">
        <v>118</v>
      </c>
      <c r="D2" s="5">
        <f t="shared" ref="D2:D11" si="0">_xlfn.RANK.AVG(B2,$B$2:$B$11,0)</f>
        <v>1</v>
      </c>
      <c r="E2" s="5">
        <f t="shared" ref="E2:E11" si="1">_xlfn.RANK.AVG(C2,$C$2:$C$11,0)</f>
        <v>9</v>
      </c>
    </row>
    <row r="3" spans="1:5" x14ac:dyDescent="0.45">
      <c r="A3" s="5" t="s">
        <v>2</v>
      </c>
      <c r="B3" s="5">
        <v>55</v>
      </c>
      <c r="C3" s="5">
        <v>117</v>
      </c>
      <c r="D3" s="5">
        <f t="shared" si="0"/>
        <v>2</v>
      </c>
      <c r="E3" s="5">
        <f t="shared" si="1"/>
        <v>10</v>
      </c>
    </row>
    <row r="4" spans="1:5" x14ac:dyDescent="0.45">
      <c r="A4" s="5" t="s">
        <v>5</v>
      </c>
      <c r="B4" s="5">
        <v>25</v>
      </c>
      <c r="C4" s="5">
        <v>120</v>
      </c>
      <c r="D4" s="5">
        <f t="shared" si="0"/>
        <v>8</v>
      </c>
      <c r="E4" s="5">
        <f t="shared" si="1"/>
        <v>7</v>
      </c>
    </row>
    <row r="5" spans="1:5" x14ac:dyDescent="0.45">
      <c r="A5" s="5" t="s">
        <v>3</v>
      </c>
      <c r="B5" s="5">
        <v>50</v>
      </c>
      <c r="C5" s="5">
        <v>121</v>
      </c>
      <c r="D5" s="5">
        <f t="shared" si="0"/>
        <v>3</v>
      </c>
      <c r="E5" s="5">
        <f t="shared" si="1"/>
        <v>6</v>
      </c>
    </row>
    <row r="6" spans="1:5" x14ac:dyDescent="0.45">
      <c r="A6" s="5" t="s">
        <v>4</v>
      </c>
      <c r="B6" s="5">
        <v>40</v>
      </c>
      <c r="C6" s="5">
        <v>119</v>
      </c>
      <c r="D6" s="5">
        <f t="shared" si="0"/>
        <v>5</v>
      </c>
      <c r="E6" s="5">
        <f t="shared" si="1"/>
        <v>8</v>
      </c>
    </row>
    <row r="7" spans="1:5" x14ac:dyDescent="0.45">
      <c r="A7" s="5" t="s">
        <v>6</v>
      </c>
      <c r="B7" s="5">
        <v>45</v>
      </c>
      <c r="C7" s="5">
        <v>122</v>
      </c>
      <c r="D7" s="5">
        <f t="shared" si="0"/>
        <v>4</v>
      </c>
      <c r="E7" s="5">
        <f t="shared" si="1"/>
        <v>5</v>
      </c>
    </row>
    <row r="8" spans="1:5" x14ac:dyDescent="0.45">
      <c r="A8" s="5" t="s">
        <v>8</v>
      </c>
      <c r="B8" s="5">
        <v>35</v>
      </c>
      <c r="C8" s="5">
        <v>123</v>
      </c>
      <c r="D8" s="5">
        <f t="shared" si="0"/>
        <v>6</v>
      </c>
      <c r="E8" s="5">
        <f t="shared" si="1"/>
        <v>4</v>
      </c>
    </row>
    <row r="9" spans="1:5" x14ac:dyDescent="0.45">
      <c r="A9" s="5" t="s">
        <v>7</v>
      </c>
      <c r="B9" s="5">
        <v>10</v>
      </c>
      <c r="C9" s="5">
        <v>124</v>
      </c>
      <c r="D9" s="5">
        <f t="shared" si="0"/>
        <v>10</v>
      </c>
      <c r="E9" s="5">
        <f t="shared" si="1"/>
        <v>3</v>
      </c>
    </row>
    <row r="10" spans="1:5" x14ac:dyDescent="0.45">
      <c r="A10" s="5" t="s">
        <v>10</v>
      </c>
      <c r="B10" s="5">
        <v>30</v>
      </c>
      <c r="C10" s="5">
        <v>125</v>
      </c>
      <c r="D10" s="5">
        <f t="shared" si="0"/>
        <v>7</v>
      </c>
      <c r="E10" s="5">
        <f t="shared" si="1"/>
        <v>2</v>
      </c>
    </row>
    <row r="11" spans="1:5" x14ac:dyDescent="0.45">
      <c r="A11" s="5" t="s">
        <v>9</v>
      </c>
      <c r="B11" s="5">
        <v>20</v>
      </c>
      <c r="C11" s="5">
        <v>126</v>
      </c>
      <c r="D11" s="5">
        <f t="shared" si="0"/>
        <v>9</v>
      </c>
      <c r="E11" s="5">
        <f t="shared" si="1"/>
        <v>1</v>
      </c>
    </row>
    <row r="13" spans="1:5" x14ac:dyDescent="0.45">
      <c r="A13" s="1" t="s">
        <v>15</v>
      </c>
      <c r="C13">
        <f>CORREL(D2:D11, E2:E11)</f>
        <v>-0.75757575757575757</v>
      </c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75E16E-F784-4723-A041-FC367BACD137}">
  <dimension ref="A1:G13"/>
  <sheetViews>
    <sheetView workbookViewId="0">
      <selection activeCell="C13" sqref="C13"/>
    </sheetView>
  </sheetViews>
  <sheetFormatPr defaultRowHeight="14.25" x14ac:dyDescent="0.45"/>
  <cols>
    <col min="1" max="1" width="7.86328125" customWidth="1"/>
    <col min="2" max="2" width="15.1328125" customWidth="1"/>
    <col min="3" max="3" width="14.86328125" customWidth="1"/>
    <col min="4" max="4" width="15.59765625" customWidth="1"/>
    <col min="5" max="5" width="13.59765625" customWidth="1"/>
    <col min="6" max="7" width="9.73046875" customWidth="1"/>
  </cols>
  <sheetData>
    <row r="1" spans="1:7" ht="28.5" customHeight="1" x14ac:dyDescent="0.45">
      <c r="A1" s="3" t="s">
        <v>0</v>
      </c>
      <c r="B1" s="4" t="s">
        <v>11</v>
      </c>
      <c r="C1" s="4" t="s">
        <v>12</v>
      </c>
      <c r="D1" s="4" t="s">
        <v>13</v>
      </c>
      <c r="E1" s="4" t="s">
        <v>14</v>
      </c>
      <c r="F1" s="4" t="s">
        <v>16</v>
      </c>
      <c r="G1" s="4" t="s">
        <v>17</v>
      </c>
    </row>
    <row r="2" spans="1:7" x14ac:dyDescent="0.45">
      <c r="A2" s="5" t="s">
        <v>1</v>
      </c>
      <c r="B2" s="5">
        <v>60</v>
      </c>
      <c r="C2" s="5">
        <v>118</v>
      </c>
      <c r="D2" s="5">
        <f t="shared" ref="D2:D11" si="0">_xlfn.RANK.AVG(B2,$B$2:$B$11,0)</f>
        <v>1</v>
      </c>
      <c r="E2" s="5">
        <f t="shared" ref="E2:E11" si="1">_xlfn.RANK.AVG(C2,$C$2:$C$11,0)</f>
        <v>9</v>
      </c>
      <c r="F2" s="5">
        <f t="shared" ref="F2:F11" si="2">D2-E2</f>
        <v>-8</v>
      </c>
      <c r="G2" s="5">
        <f t="shared" ref="G2:G11" si="3">F2^2</f>
        <v>64</v>
      </c>
    </row>
    <row r="3" spans="1:7" x14ac:dyDescent="0.45">
      <c r="A3" s="5" t="s">
        <v>2</v>
      </c>
      <c r="B3" s="5">
        <v>55</v>
      </c>
      <c r="C3" s="5">
        <v>117</v>
      </c>
      <c r="D3" s="5">
        <f t="shared" si="0"/>
        <v>2</v>
      </c>
      <c r="E3" s="5">
        <f t="shared" si="1"/>
        <v>10</v>
      </c>
      <c r="F3" s="5">
        <f t="shared" si="2"/>
        <v>-8</v>
      </c>
      <c r="G3" s="5">
        <f t="shared" si="3"/>
        <v>64</v>
      </c>
    </row>
    <row r="4" spans="1:7" x14ac:dyDescent="0.45">
      <c r="A4" s="5" t="s">
        <v>5</v>
      </c>
      <c r="B4" s="5">
        <v>25</v>
      </c>
      <c r="C4" s="5">
        <v>120</v>
      </c>
      <c r="D4" s="5">
        <f t="shared" si="0"/>
        <v>8</v>
      </c>
      <c r="E4" s="5">
        <f t="shared" si="1"/>
        <v>7</v>
      </c>
      <c r="F4" s="5">
        <f t="shared" si="2"/>
        <v>1</v>
      </c>
      <c r="G4" s="5">
        <f t="shared" si="3"/>
        <v>1</v>
      </c>
    </row>
    <row r="5" spans="1:7" x14ac:dyDescent="0.45">
      <c r="A5" s="5" t="s">
        <v>3</v>
      </c>
      <c r="B5" s="5">
        <v>50</v>
      </c>
      <c r="C5" s="5">
        <v>121</v>
      </c>
      <c r="D5" s="5">
        <f t="shared" si="0"/>
        <v>3</v>
      </c>
      <c r="E5" s="5">
        <f t="shared" si="1"/>
        <v>6</v>
      </c>
      <c r="F5" s="5">
        <f t="shared" si="2"/>
        <v>-3</v>
      </c>
      <c r="G5" s="5">
        <f t="shared" si="3"/>
        <v>9</v>
      </c>
    </row>
    <row r="6" spans="1:7" x14ac:dyDescent="0.45">
      <c r="A6" s="5" t="s">
        <v>4</v>
      </c>
      <c r="B6" s="5">
        <v>40</v>
      </c>
      <c r="C6" s="5">
        <v>119</v>
      </c>
      <c r="D6" s="5">
        <f t="shared" si="0"/>
        <v>5</v>
      </c>
      <c r="E6" s="5">
        <f t="shared" si="1"/>
        <v>8</v>
      </c>
      <c r="F6" s="5">
        <f t="shared" si="2"/>
        <v>-3</v>
      </c>
      <c r="G6" s="5">
        <f t="shared" si="3"/>
        <v>9</v>
      </c>
    </row>
    <row r="7" spans="1:7" x14ac:dyDescent="0.45">
      <c r="A7" s="5" t="s">
        <v>6</v>
      </c>
      <c r="B7" s="5">
        <v>45</v>
      </c>
      <c r="C7" s="5">
        <v>122</v>
      </c>
      <c r="D7" s="5">
        <f t="shared" si="0"/>
        <v>4</v>
      </c>
      <c r="E7" s="5">
        <f t="shared" si="1"/>
        <v>5</v>
      </c>
      <c r="F7" s="5">
        <f t="shared" si="2"/>
        <v>-1</v>
      </c>
      <c r="G7" s="5">
        <f t="shared" si="3"/>
        <v>1</v>
      </c>
    </row>
    <row r="8" spans="1:7" x14ac:dyDescent="0.45">
      <c r="A8" s="5" t="s">
        <v>8</v>
      </c>
      <c r="B8" s="5">
        <v>35</v>
      </c>
      <c r="C8" s="5">
        <v>123</v>
      </c>
      <c r="D8" s="5">
        <f t="shared" si="0"/>
        <v>6</v>
      </c>
      <c r="E8" s="5">
        <f t="shared" si="1"/>
        <v>4</v>
      </c>
      <c r="F8" s="5">
        <f t="shared" si="2"/>
        <v>2</v>
      </c>
      <c r="G8" s="5">
        <f t="shared" si="3"/>
        <v>4</v>
      </c>
    </row>
    <row r="9" spans="1:7" x14ac:dyDescent="0.45">
      <c r="A9" s="5" t="s">
        <v>7</v>
      </c>
      <c r="B9" s="5">
        <v>10</v>
      </c>
      <c r="C9" s="5">
        <v>124</v>
      </c>
      <c r="D9" s="5">
        <f t="shared" si="0"/>
        <v>10</v>
      </c>
      <c r="E9" s="5">
        <f t="shared" si="1"/>
        <v>3</v>
      </c>
      <c r="F9" s="5">
        <f t="shared" si="2"/>
        <v>7</v>
      </c>
      <c r="G9" s="5">
        <f t="shared" si="3"/>
        <v>49</v>
      </c>
    </row>
    <row r="10" spans="1:7" x14ac:dyDescent="0.45">
      <c r="A10" s="5" t="s">
        <v>10</v>
      </c>
      <c r="B10" s="5">
        <v>30</v>
      </c>
      <c r="C10" s="5">
        <v>125</v>
      </c>
      <c r="D10" s="5">
        <f t="shared" si="0"/>
        <v>7</v>
      </c>
      <c r="E10" s="5">
        <f t="shared" si="1"/>
        <v>2</v>
      </c>
      <c r="F10" s="5">
        <f t="shared" si="2"/>
        <v>5</v>
      </c>
      <c r="G10" s="5">
        <f t="shared" si="3"/>
        <v>25</v>
      </c>
    </row>
    <row r="11" spans="1:7" x14ac:dyDescent="0.45">
      <c r="A11" s="6" t="s">
        <v>9</v>
      </c>
      <c r="B11" s="6">
        <v>20</v>
      </c>
      <c r="C11" s="6">
        <v>126</v>
      </c>
      <c r="D11" s="6">
        <f t="shared" si="0"/>
        <v>9</v>
      </c>
      <c r="E11" s="6">
        <f t="shared" si="1"/>
        <v>1</v>
      </c>
      <c r="F11" s="6">
        <f t="shared" si="2"/>
        <v>8</v>
      </c>
      <c r="G11" s="6">
        <f t="shared" si="3"/>
        <v>64</v>
      </c>
    </row>
    <row r="12" spans="1:7" x14ac:dyDescent="0.45">
      <c r="F12" s="2"/>
      <c r="G12">
        <f>SUM(G2:G11)</f>
        <v>290</v>
      </c>
    </row>
    <row r="13" spans="1:7" x14ac:dyDescent="0.45">
      <c r="A13" s="1" t="s">
        <v>15</v>
      </c>
      <c r="C13">
        <f>1-(6*G12/(10*(10^2-1)))</f>
        <v>-0.75757575757575757</v>
      </c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7A6DFE-5D05-4284-AAF8-5CC954B4AF6D}">
  <dimension ref="A1:J21"/>
  <sheetViews>
    <sheetView showGridLines="0" workbookViewId="0">
      <selection activeCell="C13" sqref="C13"/>
    </sheetView>
  </sheetViews>
  <sheetFormatPr defaultRowHeight="14.25" x14ac:dyDescent="0.45"/>
  <cols>
    <col min="1" max="1" width="7.86328125" customWidth="1"/>
    <col min="2" max="2" width="15.1328125" customWidth="1"/>
    <col min="3" max="3" width="14.59765625" customWidth="1"/>
    <col min="4" max="4" width="15.59765625" customWidth="1"/>
    <col min="5" max="5" width="13.59765625" customWidth="1"/>
  </cols>
  <sheetData>
    <row r="1" spans="1:5" ht="28.5" customHeight="1" x14ac:dyDescent="0.45">
      <c r="A1" s="7" t="s">
        <v>0</v>
      </c>
      <c r="B1" s="8" t="s">
        <v>11</v>
      </c>
      <c r="C1" s="8" t="s">
        <v>12</v>
      </c>
      <c r="D1" s="8" t="s">
        <v>13</v>
      </c>
      <c r="E1" s="9" t="s">
        <v>14</v>
      </c>
    </row>
    <row r="2" spans="1:5" x14ac:dyDescent="0.45">
      <c r="A2" s="10" t="s">
        <v>1</v>
      </c>
      <c r="B2" s="5">
        <v>60</v>
      </c>
      <c r="C2" s="5">
        <v>118</v>
      </c>
      <c r="D2" s="5">
        <f t="shared" ref="D2:D11" si="0">_xlfn.RANK.AVG(B2,$B$2:$B$11,0)</f>
        <v>1</v>
      </c>
      <c r="E2" s="12">
        <f t="shared" ref="E2:E11" si="1">_xlfn.RANK.AVG(C2,$C$2:$C$11,0)</f>
        <v>9</v>
      </c>
    </row>
    <row r="3" spans="1:5" x14ac:dyDescent="0.45">
      <c r="A3" s="10" t="s">
        <v>2</v>
      </c>
      <c r="B3" s="5">
        <v>55</v>
      </c>
      <c r="C3" s="5">
        <v>117</v>
      </c>
      <c r="D3" s="5">
        <f t="shared" si="0"/>
        <v>2</v>
      </c>
      <c r="E3" s="12">
        <f t="shared" si="1"/>
        <v>10</v>
      </c>
    </row>
    <row r="4" spans="1:5" x14ac:dyDescent="0.45">
      <c r="A4" s="10" t="s">
        <v>5</v>
      </c>
      <c r="B4" s="5">
        <v>25</v>
      </c>
      <c r="C4" s="5">
        <v>120</v>
      </c>
      <c r="D4" s="5">
        <f t="shared" si="0"/>
        <v>8</v>
      </c>
      <c r="E4" s="12">
        <f t="shared" si="1"/>
        <v>7</v>
      </c>
    </row>
    <row r="5" spans="1:5" x14ac:dyDescent="0.45">
      <c r="A5" s="10" t="s">
        <v>3</v>
      </c>
      <c r="B5" s="5">
        <v>50</v>
      </c>
      <c r="C5" s="5">
        <v>121</v>
      </c>
      <c r="D5" s="5">
        <f t="shared" si="0"/>
        <v>3</v>
      </c>
      <c r="E5" s="12">
        <f t="shared" si="1"/>
        <v>6</v>
      </c>
    </row>
    <row r="6" spans="1:5" x14ac:dyDescent="0.45">
      <c r="A6" s="10" t="s">
        <v>4</v>
      </c>
      <c r="B6" s="5">
        <v>40</v>
      </c>
      <c r="C6" s="5">
        <v>119</v>
      </c>
      <c r="D6" s="5">
        <f t="shared" si="0"/>
        <v>5</v>
      </c>
      <c r="E6" s="12">
        <f t="shared" si="1"/>
        <v>8</v>
      </c>
    </row>
    <row r="7" spans="1:5" x14ac:dyDescent="0.45">
      <c r="A7" s="10" t="s">
        <v>6</v>
      </c>
      <c r="B7" s="5">
        <v>45</v>
      </c>
      <c r="C7" s="5">
        <v>122</v>
      </c>
      <c r="D7" s="5">
        <f t="shared" si="0"/>
        <v>4</v>
      </c>
      <c r="E7" s="12">
        <f t="shared" si="1"/>
        <v>5</v>
      </c>
    </row>
    <row r="8" spans="1:5" x14ac:dyDescent="0.45">
      <c r="A8" s="10" t="s">
        <v>8</v>
      </c>
      <c r="B8" s="5">
        <v>35</v>
      </c>
      <c r="C8" s="5">
        <v>123</v>
      </c>
      <c r="D8" s="5">
        <f t="shared" si="0"/>
        <v>6</v>
      </c>
      <c r="E8" s="12">
        <f t="shared" si="1"/>
        <v>4</v>
      </c>
    </row>
    <row r="9" spans="1:5" x14ac:dyDescent="0.45">
      <c r="A9" s="10" t="s">
        <v>7</v>
      </c>
      <c r="B9" s="5">
        <v>10</v>
      </c>
      <c r="C9" s="5">
        <v>124</v>
      </c>
      <c r="D9" s="5">
        <f t="shared" si="0"/>
        <v>10</v>
      </c>
      <c r="E9" s="12">
        <f t="shared" si="1"/>
        <v>3</v>
      </c>
    </row>
    <row r="10" spans="1:5" x14ac:dyDescent="0.45">
      <c r="A10" s="10" t="s">
        <v>10</v>
      </c>
      <c r="B10" s="5">
        <v>30</v>
      </c>
      <c r="C10" s="5">
        <v>125</v>
      </c>
      <c r="D10" s="5">
        <f t="shared" si="0"/>
        <v>7</v>
      </c>
      <c r="E10" s="12">
        <f t="shared" si="1"/>
        <v>2</v>
      </c>
    </row>
    <row r="11" spans="1:5" x14ac:dyDescent="0.45">
      <c r="A11" s="11" t="s">
        <v>9</v>
      </c>
      <c r="B11" s="6">
        <v>20</v>
      </c>
      <c r="C11" s="6">
        <v>126</v>
      </c>
      <c r="D11" s="6">
        <f t="shared" si="0"/>
        <v>9</v>
      </c>
      <c r="E11" s="13">
        <f t="shared" si="1"/>
        <v>1</v>
      </c>
    </row>
    <row r="13" spans="1:5" x14ac:dyDescent="0.45">
      <c r="A13" s="1" t="s">
        <v>15</v>
      </c>
      <c r="C13">
        <f>SQRT(0.5739210285)</f>
        <v>0.75757575759787876</v>
      </c>
    </row>
    <row r="21" spans="10:10" x14ac:dyDescent="0.45">
      <c r="J21" s="5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Spearman correlation in Excel</vt:lpstr>
      <vt:lpstr>CORREL function</vt:lpstr>
      <vt:lpstr>Spearman correlation formula</vt:lpstr>
      <vt:lpstr>Correlation graph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 Frolov</dc:creator>
  <cp:lastModifiedBy>Alexander</cp:lastModifiedBy>
  <dcterms:created xsi:type="dcterms:W3CDTF">2018-11-20T09:22:31Z</dcterms:created>
  <dcterms:modified xsi:type="dcterms:W3CDTF">2020-11-27T14:53:49Z</dcterms:modified>
</cp:coreProperties>
</file>